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 showInkAnnotation="0" codeName="ThisWorkbook"/>
  <xr:revisionPtr revIDLastSave="0" documentId="8_{8CFABA0E-FC2B-42D2-9008-DCF34D3510BC}" xr6:coauthVersionLast="47" xr6:coauthVersionMax="47" xr10:uidLastSave="{00000000-0000-0000-0000-000000000000}"/>
  <bookViews>
    <workbookView xWindow="-108" yWindow="-108" windowWidth="23256" windowHeight="12456" tabRatio="818" xr2:uid="{00000000-000D-0000-FFFF-FFFF00000000}"/>
  </bookViews>
  <sheets>
    <sheet name="Title" sheetId="13" r:id="rId1"/>
    <sheet name="0120FY26 - Program Plan View" sheetId="3" r:id="rId2"/>
    <sheet name="0120FY26 - QBR Analysis" sheetId="4" r:id="rId3"/>
    <sheet name="0121FY26 - Summary POWER I.S" sheetId="17" r:id="rId4"/>
    <sheet name="0160FY26 - Detailed POWER I.S." sheetId="6" r:id="rId5"/>
    <sheet name="0064FY26 - POWER Rev by Product" sheetId="11" r:id="rId6"/>
    <sheet name="0123FY26 - Summary TRANS I.S." sheetId="7" r:id="rId7"/>
    <sheet name="0161FY26 - Detailed TRANS I.S." sheetId="8" r:id="rId8"/>
    <sheet name="0063FY26 - TRANS Rev by Product" sheetId="10" r:id="rId9"/>
    <sheet name="0027FY26 - Summary Capital Exp" sheetId="18" r:id="rId10"/>
    <sheet name="0067FY26 - Detailed Capital Exp" sheetId="22" r:id="rId11"/>
    <sheet name="Financial Disclosures" sheetId="15" r:id="rId12"/>
  </sheets>
  <definedNames>
    <definedName name="_xlnm._FilterDatabase" localSheetId="4" hidden="1">'0160FY26 - Detailed POWER I.S.'!#REF!</definedName>
    <definedName name="_xlnm.Print_Area" localSheetId="9">'0027FY26 - Summary Capital Exp'!$A$1:$U$47</definedName>
    <definedName name="_xlnm.Print_Area" localSheetId="8">'0063FY26 - TRANS Rev by Product'!$A$1:$O$73</definedName>
    <definedName name="_xlnm.Print_Area" localSheetId="5">'0064FY26 - POWER Rev by Product'!$A$1:$P$52</definedName>
    <definedName name="_xlnm.Print_Area" localSheetId="10">'0067FY26 - Detailed Capital Exp'!$A$1:$U$121</definedName>
    <definedName name="_xlnm.Print_Area" localSheetId="2">'0120FY26 - QBR Analysis'!$A$1:$N$57</definedName>
    <definedName name="_xlnm.Print_Area" localSheetId="3">'0121FY26 - Summary POWER I.S'!$A$1:$S$58</definedName>
    <definedName name="_xlnm.Print_Area" localSheetId="6">'0123FY26 - Summary TRANS I.S.'!$A$1:$P$51</definedName>
    <definedName name="_xlnm.Print_Area" localSheetId="4">'0160FY26 - Detailed POWER I.S.'!$A$1:$Q$142</definedName>
    <definedName name="_xlnm.Print_Area" localSheetId="7">'0161FY26 -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'0063FY26 - TRANS Rev by Product'!$1:$8</definedName>
    <definedName name="_xlnm.Print_Titles" localSheetId="10">'0067FY26 - Detailed Capital Exp'!$1:$8</definedName>
    <definedName name="_xlnm.Print_Titles" localSheetId="4">'0160FY26 - Detailed POWER I.S.'!$1:$9</definedName>
    <definedName name="_xlnm.Print_Titles" localSheetId="7">'0161FY26 - Detailed TRANS I.S.'!$1:$9</definedName>
    <definedName name="Z_08A3EC0C_BD9E_4BCB_AAAB_6352018E3DAE_.wvu.Cols" localSheetId="9" hidden="1">'0027FY26 - Summary Capital Exp'!#REF!,'0027FY26 - Summary Capital Exp'!#REF!,'0027FY26 - Summary Capital Exp'!#REF!,'0027FY26 - Summary Capital Exp'!#REF!,'0027FY26 - Summary Capital Exp'!#REF!</definedName>
    <definedName name="Z_08A3EC0C_BD9E_4BCB_AAAB_6352018E3DAE_.wvu.PrintArea" localSheetId="9" hidden="1">'0027FY26 - Summary Capital Exp'!#REF!</definedName>
    <definedName name="Z_08A3EC0C_BD9E_4BCB_AAAB_6352018E3DAE_.wvu.PrintTitles" localSheetId="9" hidden="1">'0027FY26 - Summary Capital Exp'!#REF!</definedName>
    <definedName name="Z_08A3EC0C_BD9E_4BCB_AAAB_6352018E3DAE_.wvu.Row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12BD4343_00BC_484A_9AFD_B9AB7DBF1B9A_.wvu.Cols" localSheetId="6" hidden="1">'0123FY26 - Summary TRANS I.S.'!#REF!,'0123FY26 - Summary TRANS I.S.'!#REF!,'0123FY26 - Summary TRANS I.S.'!#REF!</definedName>
    <definedName name="Z_12BD4343_00BC_484A_9AFD_B9AB7DBF1B9A_.wvu.PrintArea" localSheetId="6" hidden="1">'0123FY26 - Summary TRANS I.S.'!#REF!</definedName>
    <definedName name="Z_12BD4343_00BC_484A_9AFD_B9AB7DBF1B9A_.wvu.PrintTitles" localSheetId="6" hidden="1">'0123FY26 - Summary TRANS I.S.'!#REF!</definedName>
    <definedName name="Z_12BD4343_00BC_484A_9AFD_B9AB7DBF1B9A_.wvu.Rows" localSheetId="6" hidden="1">'0123FY26 - Summary TRANS I.S.'!#REF!,'0123FY26 - Summary TRANS I.S.'!#REF!,'0123FY26 - Summary TRANS I.S.'!#REF!,'0123FY26 - Summary TRANS I.S.'!#REF!,'0123FY26 - Summary TRANS I.S.'!#REF!,'0123FY26 - Summary TRANS I.S.'!#REF!,'0123FY26 - Summary TRANS I.S.'!#REF!,'0123FY26 - Summary TRANS I.S.'!#REF!</definedName>
    <definedName name="Z_44CA5C9D_74B2_4F66_BACC_84A8E4B3C069_.wvu.Cols" localSheetId="4" hidden="1">'0160FY26 - Detailed POWER I.S.'!#REF!,'0160FY26 - Detailed POWER I.S.'!#REF!,'0160FY26 - Detailed POWER I.S.'!#REF!,'0160FY26 - Detailed POWER I.S.'!#REF!,'0160FY26 - Detailed POWER I.S.'!#REF!,'0160FY26 - Detailed POWER I.S.'!#REF!,'0160FY26 - Detailed POWER I.S.'!#REF!</definedName>
    <definedName name="Z_44CA5C9D_74B2_4F66_BACC_84A8E4B3C069_.wvu.PrintArea" localSheetId="4" hidden="1">'0160FY26 - Detailed POWER I.S.'!#REF!</definedName>
    <definedName name="Z_44CA5C9D_74B2_4F66_BACC_84A8E4B3C069_.wvu.PrintTitles" localSheetId="4" hidden="1">'0160FY26 - Detailed POWER I.S.'!$A:$G,'0160FY26 - Detailed POWER I.S.'!#REF!</definedName>
    <definedName name="Z_44CA5C9D_74B2_4F66_BACC_84A8E4B3C069_.wvu.Rows" localSheetId="4" hidden="1">'0160FY26 - Detailed POWER I.S.'!#REF!,'0160FY26 - Detailed POWER I.S.'!#REF!,'0160FY26 - Detailed POWER I.S.'!#REF!,'0160FY26 - Detailed POWER I.S.'!#REF!,'0160FY26 - Detailed POWER I.S.'!#REF!,'0160FY26 - Detailed POWER I.S.'!#REF!</definedName>
    <definedName name="Z_474F74BC_8364_4FDF_96CD_8A1422DC0244_.wvu.Cols" localSheetId="7" hidden="1">'0161FY26 - Detailed TRANS I.S.'!#REF!,'0161FY26 - Detailed TRANS I.S.'!#REF!,'0161FY26 - Detailed TRANS I.S.'!#REF!,'0161FY26 - Detailed TRANS I.S.'!#REF!,'0161FY26 - Detailed TRANS I.S.'!#REF!,'0161FY26 - Detailed TRANS I.S.'!#REF!</definedName>
    <definedName name="Z_474F74BC_8364_4FDF_96CD_8A1422DC0244_.wvu.PrintArea" localSheetId="7" hidden="1">'0161FY26 - Detailed TRANS I.S.'!#REF!</definedName>
    <definedName name="Z_474F74BC_8364_4FDF_96CD_8A1422DC0244_.wvu.PrintTitles" localSheetId="7" hidden="1">'0161FY26 - Detailed TRANS I.S.'!#REF!</definedName>
    <definedName name="Z_474F74BC_8364_4FDF_96CD_8A1422DC0244_.wvu.Rows" localSheetId="7" hidden="1">'0161FY26 - Detailed TRANS I.S.'!#REF!,'0161FY26 - Detailed TRANS I.S.'!#REF!,'0161FY26 - Detailed TRANS I.S.'!#REF!,'0161FY26 - Detailed TRANS I.S.'!#REF!</definedName>
    <definedName name="Z_5E736483_21EB_4C96_A602_09219422D58A_.wvu.Col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5E736483_21EB_4C96_A602_09219422D58A_.wvu.PrintArea" localSheetId="9" hidden="1">'0027FY26 - Summary Capital Exp'!#REF!</definedName>
    <definedName name="Z_5E736483_21EB_4C96_A602_09219422D58A_.wvu.PrintTitles" localSheetId="9" hidden="1">'0027FY26 - Summary Capital Exp'!#REF!</definedName>
    <definedName name="Z_5E736483_21EB_4C96_A602_09219422D58A_.wvu.Row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674AF010_7845_4758_8AFD_2ADF5BE7F081_.wvu.Cols" localSheetId="7" hidden="1">'0161FY26 - Detailed TRANS I.S.'!#REF!,'0161FY26 - Detailed TRANS I.S.'!#REF!,'0161FY26 - Detailed TRANS I.S.'!#REF!,'0161FY26 - Detailed TRANS I.S.'!#REF!</definedName>
    <definedName name="Z_674AF010_7845_4758_8AFD_2ADF5BE7F081_.wvu.PrintArea" localSheetId="7" hidden="1">'0161FY26 - Detailed TRANS I.S.'!#REF!</definedName>
    <definedName name="Z_674AF010_7845_4758_8AFD_2ADF5BE7F081_.wvu.PrintTitles" localSheetId="7" hidden="1">'0161FY26 - Detailed TRANS I.S.'!#REF!</definedName>
    <definedName name="Z_674AF010_7845_4758_8AFD_2ADF5BE7F081_.wvu.Rows" localSheetId="7" hidden="1">'0161FY26 - Detailed TRANS I.S.'!#REF!,'0161FY26 - Detailed TRANS I.S.'!#REF!,'0161FY26 - Detailed TRANS I.S.'!#REF!,'0161FY26 - Detailed TRANS I.S.'!#REF!</definedName>
    <definedName name="Z_8FC3F8B6_F40D_43D2_A2E0_50EF84519F0E_.wvu.Cols" localSheetId="6" hidden="1">'0123FY26 - Summary TRANS I.S.'!#REF!,'0123FY26 - Summary TRANS I.S.'!#REF!,'0123FY26 - Summary TRANS I.S.'!#REF!</definedName>
    <definedName name="Z_8FC3F8B6_F40D_43D2_A2E0_50EF84519F0E_.wvu.PrintArea" localSheetId="6" hidden="1">'0123FY26 - Summary TRANS I.S.'!#REF!</definedName>
    <definedName name="Z_8FC3F8B6_F40D_43D2_A2E0_50EF84519F0E_.wvu.PrintTitles" localSheetId="6" hidden="1">'0123FY26 - Summary TRANS I.S.'!#REF!</definedName>
    <definedName name="Z_8FC3F8B6_F40D_43D2_A2E0_50EF84519F0E_.wvu.Rows" localSheetId="6" hidden="1">'0123FY26 - Summary TRANS I.S.'!#REF!,'0123FY26 - Summary TRANS I.S.'!#REF!,'0123FY26 - Summary TRANS I.S.'!#REF!,'0123FY26 - Summary TRANS I.S.'!#REF!,'0123FY26 - Summary TRANS I.S.'!#REF!,'0123FY26 - Summary TRANS I.S.'!#REF!,'0123FY26 - Summary TRANS I.S.'!#REF!,'0123FY26 - Summary TRANS I.S.'!#REF!</definedName>
    <definedName name="Z_B8FB269F_5AA0_435C_92F0_EB3851487701_.wvu.Cols" localSheetId="4" hidden="1">'0160FY26 - Detailed POWER I.S.'!#REF!,'0160FY26 - Detailed POWER I.S.'!#REF!,'0160FY26 - Detailed POWER I.S.'!#REF!</definedName>
    <definedName name="Z_B8FB269F_5AA0_435C_92F0_EB3851487701_.wvu.PrintArea" localSheetId="4" hidden="1">'0160FY26 - Detailed POWER I.S.'!#REF!</definedName>
    <definedName name="Z_B8FB269F_5AA0_435C_92F0_EB3851487701_.wvu.PrintTitles" localSheetId="4" hidden="1">'0160FY26 - Detailed POWER I.S.'!$A:$G,'0160FY26 - Detailed POWER I.S.'!#REF!</definedName>
    <definedName name="Z_B8FB269F_5AA0_435C_92F0_EB3851487701_.wvu.Rows" localSheetId="4" hidden="1">'0160FY26 - Detailed POWER I.S.'!#REF!,'0160FY26 - Detailed POWER I.S.'!#REF!,'0160FY26 - Detailed POWER I.S.'!#REF!,'0160FY26 - Detailed POWER I.S.'!#REF!,'0160FY26 - Detailed POWER I.S.'!#REF!,'0160FY26 -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6" i="22" l="1"/>
  <c r="A77" i="22"/>
  <c r="A78" i="22"/>
  <c r="A79" i="22"/>
  <c r="A80" i="22"/>
  <c r="A81" i="22"/>
  <c r="A82" i="22"/>
  <c r="A83" i="22"/>
  <c r="A84" i="22"/>
  <c r="A85" i="22" s="1"/>
  <c r="A86" i="22" s="1"/>
  <c r="A75" i="22"/>
  <c r="A55" i="22"/>
  <c r="A56" i="22"/>
  <c r="A57" i="22"/>
  <c r="A58" i="22"/>
  <c r="A59" i="22"/>
  <c r="A60" i="22"/>
  <c r="A61" i="22"/>
  <c r="A62" i="22"/>
  <c r="A63" i="22"/>
  <c r="A64" i="22"/>
  <c r="A65" i="22"/>
  <c r="A66" i="22"/>
  <c r="A67" i="22"/>
  <c r="A68" i="22"/>
  <c r="A69" i="22"/>
  <c r="A70" i="22"/>
  <c r="A54" i="22"/>
  <c r="A26" i="22"/>
  <c r="A27" i="22"/>
  <c r="A28" i="22"/>
  <c r="A29" i="22" s="1"/>
  <c r="A30" i="22" s="1"/>
  <c r="A31" i="22" s="1"/>
  <c r="A32" i="22" s="1"/>
  <c r="A33" i="22" s="1"/>
  <c r="A34" i="22" s="1"/>
  <c r="A35" i="22" s="1"/>
  <c r="A36" i="22" s="1"/>
  <c r="A37" i="22" s="1"/>
  <c r="A38" i="22" s="1"/>
  <c r="A39" i="22" s="1"/>
  <c r="A40" i="22" s="1"/>
  <c r="A41" i="22" s="1"/>
  <c r="A42" i="22" s="1"/>
  <c r="A43" i="22" s="1"/>
  <c r="A44" i="22" s="1"/>
  <c r="A45" i="22" s="1"/>
  <c r="A46" i="22" s="1"/>
  <c r="A47" i="22" s="1"/>
  <c r="A48" i="22" s="1"/>
  <c r="A49" i="22" s="1"/>
  <c r="A25" i="22"/>
</calcChain>
</file>

<file path=xl/sharedStrings.xml><?xml version="1.0" encoding="utf-8"?>
<sst xmlns="http://schemas.openxmlformats.org/spreadsheetml/2006/main" count="934" uniqueCount="452">
  <si>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</si>
  <si>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</si>
  <si>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</si>
  <si>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</si>
  <si>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</si>
  <si>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</si>
  <si>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</si>
  <si>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</si>
  <si>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</si>
  <si>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</si>
  <si>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</si>
  <si>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</si>
  <si>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</si>
  <si>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</si>
  <si>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</si>
  <si>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</si>
  <si>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</si>
  <si>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</si>
  <si>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</si>
  <si>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</si>
  <si>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</si>
  <si>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</si>
  <si>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</si>
  <si>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</si>
  <si>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</si>
  <si>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</si>
  <si>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</si>
  <si>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</si>
  <si>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</si>
  <si>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</si>
  <si>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</si>
  <si>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</si>
  <si>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</si>
  <si>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</si>
  <si>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</si>
  <si>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</si>
  <si>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</si>
  <si>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</si>
  <si>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</si>
  <si>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</si>
  <si>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</si>
  <si>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</si>
  <si>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</si>
  <si>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</si>
  <si>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</si>
  <si>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</si>
  <si>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</si>
  <si>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</si>
  <si>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</si>
  <si>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</si>
  <si>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</si>
  <si>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</si>
  <si>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</si>
  <si>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</si>
  <si>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</si>
  <si>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</si>
  <si>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</si>
  <si>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</si>
  <si>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</si>
  <si>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</si>
  <si>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</si>
  <si>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</si>
  <si>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</si>
  <si>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</si>
  <si>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</si>
  <si>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</si>
  <si>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</si>
  <si>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</si>
  <si>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</si>
  <si>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</si>
  <si>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</si>
  <si>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</si>
  <si>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</si>
  <si>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</si>
  <si>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</si>
  <si>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</si>
  <si>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</si>
  <si>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</si>
  <si>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</si>
  <si>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</si>
  <si>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</si>
  <si>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</si>
  <si>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</si>
  <si>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</si>
  <si>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</si>
  <si>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</si>
  <si>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</si>
  <si>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</si>
  <si>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</si>
  <si>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</si>
  <si>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</si>
  <si>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</si>
  <si>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</si>
  <si>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</si>
  <si>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</si>
  <si>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</si>
  <si>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</si>
  <si>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</si>
  <si>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</si>
  <si>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</si>
  <si>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</si>
  <si>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</si>
  <si>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</si>
  <si>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</si>
  <si>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</si>
  <si>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</si>
  <si>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</si>
  <si>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</si>
  <si>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</si>
  <si>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</si>
  <si>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</si>
  <si>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</si>
  <si>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</si>
  <si>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</si>
  <si>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</si>
  <si>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</si>
  <si>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</si>
  <si>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</si>
  <si>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</si>
  <si>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</si>
  <si>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</si>
  <si>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</si>
  <si>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</si>
  <si>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</si>
  <si>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</si>
  <si>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</si>
  <si>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</si>
  <si>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</si>
  <si>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</si>
  <si>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</si>
  <si>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</si>
  <si>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</si>
  <si>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</si>
  <si>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</si>
  <si>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</si>
  <si>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</si>
  <si>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</si>
  <si>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</si>
  <si>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</si>
  <si>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</si>
  <si>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</si>
  <si>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</si>
  <si>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</si>
  <si>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</si>
  <si>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</si>
  <si>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</si>
  <si>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</si>
  <si>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</si>
  <si>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</si>
  <si>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</si>
  <si>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</si>
  <si>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</si>
  <si>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</si>
  <si>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</si>
  <si>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</si>
  <si>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</si>
  <si>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</si>
  <si>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</si>
  <si>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</si>
  <si>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</si>
  <si>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</si>
  <si>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</si>
  <si>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</si>
  <si>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</si>
  <si>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</si>
  <si>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</si>
  <si>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</si>
  <si>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</si>
  <si>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</si>
  <si>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</si>
  <si>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</si>
  <si>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</si>
  <si>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</si>
  <si>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</si>
  <si>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</si>
  <si>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</si>
  <si>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</si>
  <si>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</si>
  <si>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</si>
  <si>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</si>
  <si>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</si>
  <si>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</si>
  <si>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</si>
  <si>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</si>
  <si>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</si>
  <si>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</si>
  <si>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</si>
  <si>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</si>
  <si>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</si>
  <si>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</si>
  <si>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</si>
  <si>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</si>
  <si>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</si>
  <si>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</si>
  <si>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</si>
  <si>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</si>
  <si>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</si>
  <si>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</si>
  <si>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</si>
  <si>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</si>
  <si>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</si>
  <si>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</si>
  <si>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</si>
  <si>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</si>
  <si>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</si>
  <si>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</si>
  <si>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</si>
  <si>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</si>
  <si>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</si>
  <si>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</si>
  <si>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</si>
  <si>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</si>
  <si>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</si>
  <si>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</si>
  <si>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</si>
  <si>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</si>
  <si>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</si>
  <si>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</si>
  <si>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</si>
  <si>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</si>
  <si>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</si>
  <si>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</si>
  <si>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</si>
  <si>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</si>
  <si>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</si>
  <si>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</si>
  <si>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</si>
  <si>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</si>
  <si>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</si>
  <si>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</si>
  <si>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</si>
  <si>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</si>
  <si>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</si>
  <si>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</si>
  <si>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</si>
  <si>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</si>
  <si>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</si>
  <si>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</si>
  <si>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</si>
  <si>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</si>
  <si>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</si>
  <si>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</si>
  <si>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</si>
  <si>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</si>
  <si>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</si>
  <si>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</si>
  <si>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</si>
  <si>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</si>
  <si>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</si>
  <si>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</si>
  <si>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</si>
  <si>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</si>
  <si>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</si>
  <si>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</si>
  <si>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</si>
  <si>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</si>
  <si>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</si>
  <si>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</si>
  <si>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</si>
  <si>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</si>
  <si>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</si>
  <si>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</si>
  <si>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</si>
  <si>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</si>
  <si>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</si>
  <si>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</si>
  <si>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</si>
  <si>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</si>
  <si>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</si>
  <si>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</si>
  <si>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</si>
  <si>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</si>
  <si>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</si>
  <si>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</si>
  <si>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</si>
  <si>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</si>
  <si>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</si>
  <si>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</si>
  <si>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</si>
  <si>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</si>
  <si>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</si>
  <si>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</si>
  <si>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</si>
  <si>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</si>
  <si>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</si>
  <si>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</si>
  <si>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</si>
  <si>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</si>
  <si>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</si>
  <si>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</si>
  <si>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</si>
  <si>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</si>
  <si>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</si>
  <si>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</si>
  <si>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</si>
  <si>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</si>
  <si>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</si>
  <si>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</si>
  <si>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</si>
  <si>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</si>
  <si>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</si>
  <si>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</si>
  <si>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</si>
  <si>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</si>
  <si>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</si>
  <si>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</si>
  <si>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</si>
  <si>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</si>
  <si>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</si>
  <si>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</si>
  <si>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</si>
  <si>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</si>
  <si>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</si>
  <si>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</si>
  <si>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</si>
  <si>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</si>
  <si>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</si>
  <si>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</si>
  <si>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</si>
  <si>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</si>
  <si>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</si>
  <si>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</si>
  <si>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</si>
  <si>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</si>
  <si>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</si>
  <si>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</si>
  <si>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</si>
  <si>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</si>
  <si>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</si>
  <si>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</si>
  <si>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</si>
  <si>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</si>
  <si>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</si>
  <si>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</si>
  <si>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</si>
  <si>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</si>
  <si>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</si>
  <si>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</si>
  <si>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</si>
  <si>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</si>
  <si>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</si>
  <si>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</si>
  <si>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</si>
  <si>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</si>
  <si>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</si>
  <si>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</si>
  <si>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</si>
  <si>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</si>
  <si>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</si>
  <si>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</si>
  <si>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</si>
  <si>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</si>
  <si>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</si>
  <si>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</si>
  <si>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</si>
  <si>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</si>
  <si>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</si>
  <si>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</si>
  <si>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</si>
  <si>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</si>
  <si>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</si>
  <si>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</si>
  <si>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</si>
  <si>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</si>
  <si>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</si>
  <si>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</si>
  <si>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</si>
  <si>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</si>
  <si>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</si>
  <si>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</si>
  <si>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</si>
  <si>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</si>
  <si>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</si>
  <si>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</si>
  <si>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</si>
  <si>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</si>
  <si>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</si>
  <si>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</si>
  <si>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</si>
  <si>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</si>
  <si>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</si>
  <si>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</si>
  <si>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</si>
  <si>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</si>
  <si>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</si>
  <si>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</si>
  <si>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</si>
  <si>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</si>
  <si>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</si>
  <si>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</si>
  <si>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</si>
  <si>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</si>
  <si>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</si>
  <si>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</si>
  <si>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</si>
  <si>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</si>
  <si>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</si>
  <si>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</si>
  <si>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</si>
  <si>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FY 2025</t>
  </si>
  <si>
    <t>Other Income, Expenses and Adjustments (IPR O&amp;M)</t>
  </si>
  <si>
    <t>Other Income, Expenses and Adjustments (Non-IPR O&amp;M)</t>
  </si>
  <si>
    <t>Environmental Policy and Planning &lt; Note 3</t>
  </si>
  <si>
    <t>Technical Operations &lt; Note 2</t>
  </si>
  <si>
    <t>BUREAU OF RECLAMATION  &lt;Note 1</t>
  </si>
  <si>
    <t>CORPS OF ENGINEERS  &lt;Note 1</t>
  </si>
  <si>
    <t>FISH &amp; WILDLIFE</t>
  </si>
  <si>
    <t>LONG-TERM FUNDING AGRMT-CAP</t>
  </si>
  <si>
    <t>LOWER SNAKE HATCHERIES-CAP</t>
  </si>
  <si>
    <t>BURLEY-SOUTHERN IDAHO AREA</t>
  </si>
  <si>
    <t>OKANOGAN AREA</t>
  </si>
  <si>
    <t>VANCOUVER AREA</t>
  </si>
  <si>
    <t xml:space="preserve">           E &lt;Note 1</t>
  </si>
  <si>
    <t>SECURITY UPGRADES &amp; ADDITIONS</t>
  </si>
  <si>
    <t>GRAND COULEE SWITCHYARD UPGR</t>
  </si>
  <si>
    <t>Report ID: 0120FY26</t>
  </si>
  <si>
    <t>FY 2026</t>
  </si>
  <si>
    <t>Report ID: 0121FY26</t>
  </si>
  <si>
    <t>Report ID: 0160FY26</t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</si>
  <si>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</si>
  <si>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</si>
  <si>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t>Amortization of Phase 2 Implementation Plan (P2IP)</t>
  </si>
  <si>
    <t>All other items</t>
  </si>
  <si>
    <r>
      <t xml:space="preserve">Other Income, Expenses, Adjustments </t>
    </r>
    <r>
      <rPr>
        <b/>
        <sz val="12"/>
        <color rgb="FFFF0000"/>
        <rFont val="Arial"/>
        <family val="2"/>
      </rPr>
      <t>(Non-IPR O&amp;M)</t>
    </r>
    <r>
      <rPr>
        <b/>
        <sz val="12"/>
        <color indexed="8"/>
        <rFont val="Arial"/>
        <family val="2"/>
      </rPr>
      <t xml:space="preserve"> Sub-Total</t>
    </r>
  </si>
  <si>
    <t>Report ID: 0064FY26</t>
  </si>
  <si>
    <t>Report ID: 0123FY26</t>
  </si>
  <si>
    <t>Report ID: 0161FY26</t>
  </si>
  <si>
    <t>Report ID: 0063FY26</t>
  </si>
  <si>
    <t>Report ID: 0027FY26</t>
  </si>
  <si>
    <t>Report ID: 0067FY26</t>
  </si>
  <si>
    <t>WEST OF CASCADES NORTH TRANS A</t>
  </si>
  <si>
    <t>WEST OF CASCADES SOUTH TRANS A</t>
  </si>
  <si>
    <t>NW TO CALIFORNIA TRANS AREA</t>
  </si>
  <si>
    <t>PENDLETON-LA GRANDE AREA</t>
  </si>
  <si>
    <t>SW WASHINGTON COAST AREA</t>
  </si>
  <si>
    <t>SPOKANE-COLVILLE-BOUNDARY AREA</t>
  </si>
  <si>
    <t>SUB DC - UPGRADES &amp; ADDITIONS</t>
  </si>
  <si>
    <t>SPC - UPGRADES &amp; ADDITIONS</t>
  </si>
  <si>
    <t>PSC - UPGRADES &amp; ADDITIONS</t>
  </si>
  <si>
    <t>Through the Month Ended March 31, 2026</t>
  </si>
  <si>
    <t>Run Date/Run Time: April 22,2026/ 10:51</t>
  </si>
  <si>
    <t>Q2 Forecast</t>
  </si>
  <si>
    <t>Q2 Forecast - Target</t>
  </si>
  <si>
    <t>Run Date/Time: April 22,2026 / 13:26</t>
  </si>
  <si>
    <t>Run Date/Time: April 22,2026 / 10:56</t>
  </si>
  <si>
    <t>Run Date/Time: April 22,2026 / 10:51</t>
  </si>
  <si>
    <t>Run Date/Time: April 22, 2026 / 13:26</t>
  </si>
  <si>
    <t>Run Date/Time: April 22,2026 / 11:04</t>
  </si>
  <si>
    <t>FYTD Through the Month Ended March 31, 2026</t>
  </si>
  <si>
    <t>Run Date/Time: May 07,2026 / 11:29</t>
  </si>
  <si>
    <t>March 2026 QUARTERLY FINANCIAL PACKAGE</t>
  </si>
  <si>
    <t>This BPA-approved financial information was made publicly available on May 11,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</si>
</sst>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2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9" fontId="5" fillId="5" borderId="18" xfId="0" applyNumberFormat="1" applyFont="1" applyFill="1" applyBorder="1" applyAlignment="1">
      <alignment horizontal="right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3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Q2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2026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March 31, 2026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18522</xdr:colOff>
      <xdr:row>73</xdr:row>
      <xdr:rowOff>16037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3140622</xdr:colOff>
      <xdr:row>73</xdr:row>
      <xdr:rowOff>16037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780556</xdr:colOff>
      <xdr:row>73</xdr:row>
      <xdr:rowOff>16037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324803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324803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1006886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477532</xdr:colOff>
      <xdr:row>73</xdr:row>
      <xdr:rowOff>16037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55357</xdr:colOff>
      <xdr:row>73</xdr:row>
      <xdr:rowOff>16037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55357</xdr:colOff>
      <xdr:row>73</xdr:row>
      <xdr:rowOff>16037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20432</xdr:colOff>
      <xdr:row>73</xdr:row>
      <xdr:rowOff>16037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20432</xdr:colOff>
      <xdr:row>73</xdr:row>
      <xdr:rowOff>16037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358140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358140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476249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476249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May 11, 2026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7"/>
  <sheetViews>
    <sheetView showGridLines="0" topLeftCell="A15" zoomScale="70" zoomScaleNormal="70" zoomScaleSheetLayoutView="70" zoomScalePageLayoutView="85" workbookViewId="0"/>
  </sheetViews>
  <sheetFormatPr defaultColWidth="9.109375" defaultRowHeight="15.6" x14ac:dyDescent="0.3"/>
  <cols>
    <col min="1" max="1" width="4.88671875" style="342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88" customWidth="1"/>
    <col min="11" max="11" width="1.6640625" customWidth="1"/>
    <col min="12" max="15" width="18.6640625" style="388" customWidth="1"/>
    <col min="16" max="16" width="1.6640625" customWidth="1"/>
    <col min="17" max="17" width="21" style="388" customWidth="1"/>
    <col min="18" max="18" width="5.88671875" style="394" bestFit="1" customWidth="1"/>
    <col min="19" max="19" width="2.6640625" customWidth="1"/>
    <col min="20" max="16384" width="9.109375" style="11"/>
  </cols>
  <sheetData>
    <row r="1" spans="1:17" customFormat="1" ht="16.2" thickBot="1" x14ac:dyDescent="0.35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4">
      <c r="A2" s="290"/>
      <c r="B2" s="291" t="s">
        <v>415</v>
      </c>
      <c r="C2" s="292"/>
      <c r="D2" s="292"/>
      <c r="E2" s="293"/>
      <c r="F2" s="294"/>
      <c r="G2" s="294"/>
      <c r="H2" s="295"/>
      <c r="I2" s="296"/>
      <c r="J2" s="296" t="s">
        <v>0</v>
      </c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4">
      <c r="A3" s="290"/>
      <c r="B3" s="301" t="s">
        <v>2</v>
      </c>
      <c r="C3" s="302"/>
      <c r="D3" s="302"/>
      <c r="E3" s="303"/>
      <c r="F3" s="304"/>
      <c r="G3" s="304"/>
      <c r="H3" s="305"/>
      <c r="I3" s="306"/>
      <c r="J3" s="306" t="s">
        <v>3</v>
      </c>
      <c r="K3" s="307"/>
      <c r="L3" s="308"/>
      <c r="M3" s="308"/>
      <c r="N3" s="308"/>
      <c r="O3" s="309"/>
      <c r="P3" s="307"/>
      <c r="Q3" s="310" t="s">
        <v>440</v>
      </c>
    </row>
    <row r="4" spans="1:17" s="174" customFormat="1" ht="15" customHeight="1" x14ac:dyDescent="0.3">
      <c r="A4" s="290"/>
      <c r="B4" s="311" t="s">
        <v>4</v>
      </c>
      <c r="C4" s="312"/>
      <c r="D4" s="312"/>
      <c r="E4" s="312"/>
      <c r="F4" s="312"/>
      <c r="G4" s="312"/>
      <c r="H4" s="305"/>
      <c r="I4" s="305"/>
      <c r="J4" s="305" t="s">
        <v>439</v>
      </c>
      <c r="K4" s="307"/>
      <c r="L4" s="308"/>
      <c r="M4" s="308"/>
      <c r="N4" s="308"/>
      <c r="O4" s="314"/>
      <c r="P4" s="315" t="s">
        <v>5</v>
      </c>
      <c r="Q4" s="316">
        <v>0.49589041095890413</v>
      </c>
    </row>
    <row r="5" spans="1:17" s="174" customFormat="1" ht="17.25" customHeight="1" thickBot="1" x14ac:dyDescent="0.35">
      <c r="A5" s="317"/>
      <c r="B5" s="318"/>
      <c r="C5" s="319"/>
      <c r="D5" s="319"/>
      <c r="E5" s="319"/>
      <c r="F5" s="319"/>
      <c r="G5" s="319"/>
      <c r="H5" s="320"/>
      <c r="I5" s="320"/>
      <c r="J5" s="320" t="s">
        <v>273</v>
      </c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5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5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412</v>
      </c>
      <c r="P7" s="330"/>
      <c r="Q7" s="331" t="s">
        <v>56</v>
      </c>
    </row>
    <row r="8" spans="1:17" customFormat="1" ht="16.5" customHeight="1" thickBot="1" x14ac:dyDescent="0.35">
      <c r="A8" s="325"/>
      <c r="B8" s="333"/>
      <c r="C8" s="333"/>
      <c r="D8" s="333"/>
      <c r="E8" s="333"/>
      <c r="F8" s="333"/>
      <c r="G8" s="334"/>
      <c r="H8" s="334"/>
      <c r="I8" s="335"/>
      <c r="J8" s="582" t="s">
        <v>399</v>
      </c>
      <c r="K8" s="336"/>
      <c r="L8" s="761" t="s">
        <v>416</v>
      </c>
      <c r="M8" s="762"/>
      <c r="N8" s="762"/>
      <c r="O8" s="763"/>
      <c r="P8" s="330"/>
      <c r="Q8" s="337" t="s">
        <v>416</v>
      </c>
    </row>
    <row r="9" spans="1:17" customFormat="1" ht="48" customHeight="1" thickBot="1" x14ac:dyDescent="0.35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441</v>
      </c>
      <c r="P9" s="340"/>
      <c r="Q9" s="341" t="s">
        <v>12</v>
      </c>
    </row>
    <row r="10" spans="1:17" customFormat="1" ht="17.399999999999999" x14ac:dyDescent="0.3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3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4212091319.2200003</v>
      </c>
      <c r="K11" s="13"/>
      <c r="L11" s="12">
        <v>4794754247.4399996</v>
      </c>
      <c r="M11" s="12">
        <v>4794754248.0600004</v>
      </c>
      <c r="N11" s="12">
        <v>4352749155.3100004</v>
      </c>
      <c r="O11" s="12">
        <v>4567133261.3299999</v>
      </c>
      <c r="P11" s="13"/>
      <c r="Q11" s="12">
        <v>2368679071.9699998</v>
      </c>
    </row>
    <row r="12" spans="1:17" customFormat="1" x14ac:dyDescent="0.3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-102272655.01000001</v>
      </c>
      <c r="K12" s="13"/>
      <c r="L12" s="12">
        <v>0</v>
      </c>
      <c r="M12" s="12">
        <v>0</v>
      </c>
      <c r="N12" s="12">
        <v>0</v>
      </c>
      <c r="O12" s="12">
        <v>-25052996.039999999</v>
      </c>
      <c r="P12" s="13"/>
      <c r="Q12" s="12">
        <v>-25052996.039999999</v>
      </c>
    </row>
    <row r="13" spans="1:17" customFormat="1" x14ac:dyDescent="0.3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92860379.969999999</v>
      </c>
      <c r="K13" s="13"/>
      <c r="L13" s="12">
        <v>73728862.209999993</v>
      </c>
      <c r="M13" s="12">
        <v>73728862.209999993</v>
      </c>
      <c r="N13" s="12">
        <v>73728861.730000004</v>
      </c>
      <c r="O13" s="12">
        <v>84682112.780000001</v>
      </c>
      <c r="P13" s="13"/>
      <c r="Q13" s="12">
        <v>52990352.310000002</v>
      </c>
    </row>
    <row r="14" spans="1:17" customFormat="1" x14ac:dyDescent="0.3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165364465.91999999</v>
      </c>
      <c r="K14" s="13"/>
      <c r="L14" s="12">
        <v>129510884.8</v>
      </c>
      <c r="M14" s="12">
        <v>129510888.76000001</v>
      </c>
      <c r="N14" s="12">
        <v>154977558.81</v>
      </c>
      <c r="O14" s="12">
        <v>106131115.66</v>
      </c>
      <c r="P14" s="13"/>
      <c r="Q14" s="12">
        <v>52066958.939999998</v>
      </c>
    </row>
    <row r="15" spans="1:17" customFormat="1" ht="16.2" thickBot="1" x14ac:dyDescent="0.35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4368043510.0999994</v>
      </c>
      <c r="K15" s="13"/>
      <c r="L15" s="15">
        <v>4997993994.4499998</v>
      </c>
      <c r="M15" s="15">
        <v>4997993999.0300007</v>
      </c>
      <c r="N15" s="15">
        <v>4581455575.8500004</v>
      </c>
      <c r="O15" s="15">
        <v>4732893493.7299995</v>
      </c>
      <c r="P15" s="13"/>
      <c r="Q15" s="14">
        <v>2448683387.1799998</v>
      </c>
    </row>
    <row r="16" spans="1:17" customFormat="1" ht="3.75" customHeight="1" thickTop="1" x14ac:dyDescent="0.3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3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7.399999999999999" x14ac:dyDescent="0.3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3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1540588298.1499996</v>
      </c>
      <c r="K19" s="13"/>
      <c r="L19" s="12">
        <v>1571152154.5</v>
      </c>
      <c r="M19" s="12">
        <v>1597692205.4100001</v>
      </c>
      <c r="N19" s="12">
        <v>1582142507.9300001</v>
      </c>
      <c r="O19" s="12">
        <v>1596670270.48</v>
      </c>
      <c r="P19" s="13"/>
      <c r="Q19" s="12">
        <v>752717279.63000047</v>
      </c>
    </row>
    <row r="20" spans="1:17" customForma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194389629.92000008</v>
      </c>
      <c r="K20" s="13"/>
      <c r="L20" s="12">
        <v>228681901.99000001</v>
      </c>
      <c r="M20" s="12">
        <v>224223643.95000002</v>
      </c>
      <c r="N20" s="12">
        <v>221041229.51000002</v>
      </c>
      <c r="O20" s="12">
        <v>199515887.50999999</v>
      </c>
      <c r="P20" s="13"/>
      <c r="Q20" s="12">
        <v>85478119.940000042</v>
      </c>
    </row>
    <row r="21" spans="1:17" customFormat="1" x14ac:dyDescent="0.3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180197850.45999998</v>
      </c>
      <c r="K21" s="13"/>
      <c r="L21" s="12">
        <v>159167223.84</v>
      </c>
      <c r="M21" s="12">
        <v>159441236.49000001</v>
      </c>
      <c r="N21" s="12">
        <v>149911899.69999999</v>
      </c>
      <c r="O21" s="12">
        <v>142733475.42000002</v>
      </c>
      <c r="P21" s="13"/>
      <c r="Q21" s="12">
        <v>59268429.760000005</v>
      </c>
    </row>
    <row r="22" spans="1:17" customFormat="1" x14ac:dyDescent="0.3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253866192.32999998</v>
      </c>
      <c r="K22" s="13"/>
      <c r="L22" s="12">
        <v>347183549</v>
      </c>
      <c r="M22" s="12">
        <v>276822417.22000003</v>
      </c>
      <c r="N22" s="12">
        <v>305615635.57999998</v>
      </c>
      <c r="O22" s="12">
        <v>260178210.99000001</v>
      </c>
      <c r="P22" s="13"/>
      <c r="Q22" s="12">
        <v>112669144.85000001</v>
      </c>
    </row>
    <row r="23" spans="1:17" customFormat="1" x14ac:dyDescent="0.3">
      <c r="A23" s="346">
        <v>10</v>
      </c>
      <c r="B23" s="350"/>
      <c r="C23" s="350"/>
      <c r="D23" s="358" t="s">
        <v>393</v>
      </c>
      <c r="E23" s="358"/>
      <c r="F23" s="3"/>
      <c r="G23" s="4"/>
      <c r="H23" s="4"/>
      <c r="I23" s="4"/>
      <c r="J23" s="12">
        <v>26557986.309999999</v>
      </c>
      <c r="K23" s="13"/>
      <c r="L23" s="12">
        <v>0</v>
      </c>
      <c r="M23" s="12">
        <v>0</v>
      </c>
      <c r="N23" s="12">
        <v>0</v>
      </c>
      <c r="O23" s="12">
        <v>17043500.41</v>
      </c>
      <c r="P23" s="13"/>
      <c r="Q23" s="12">
        <v>17043500.399999999</v>
      </c>
    </row>
    <row r="24" spans="1:17" customFormat="1" ht="18" collapsed="1" thickBot="1" x14ac:dyDescent="0.35">
      <c r="A24" s="346">
        <v>11</v>
      </c>
      <c r="D24" s="215" t="s">
        <v>91</v>
      </c>
      <c r="E24" s="360"/>
      <c r="F24" s="360"/>
      <c r="G24" s="361"/>
      <c r="H24" s="361"/>
      <c r="I24" s="361"/>
      <c r="J24" s="212">
        <v>2195599957.1699996</v>
      </c>
      <c r="K24" s="357"/>
      <c r="L24" s="212">
        <v>2306184829.3299999</v>
      </c>
      <c r="M24" s="212">
        <v>2258179503.0700002</v>
      </c>
      <c r="N24" s="212">
        <v>2258711272.7200003</v>
      </c>
      <c r="O24" s="212">
        <v>2216141344.8099999</v>
      </c>
      <c r="P24" s="357"/>
      <c r="Q24" s="212">
        <v>1027176474.5800005</v>
      </c>
    </row>
    <row r="25" spans="1:17" customFormat="1" ht="6" customHeight="1" thickTop="1" x14ac:dyDescent="0.3">
      <c r="A25" s="346"/>
      <c r="B25" s="175"/>
      <c r="C25" s="175"/>
      <c r="D25" s="175"/>
      <c r="E25" s="175"/>
      <c r="F25" s="5"/>
      <c r="G25" s="6"/>
      <c r="H25" s="6"/>
      <c r="I25" s="3"/>
      <c r="J25" s="7"/>
      <c r="K25" s="8"/>
      <c r="L25" s="7"/>
      <c r="M25" s="7"/>
      <c r="N25" s="7"/>
      <c r="O25" s="7"/>
      <c r="P25" s="8"/>
      <c r="Q25" s="7"/>
    </row>
    <row r="26" spans="1:17" customFormat="1" ht="15" customHeight="1" x14ac:dyDescent="0.3">
      <c r="A26" s="346"/>
      <c r="B26" s="211" t="s">
        <v>19</v>
      </c>
      <c r="C26" s="211"/>
      <c r="D26" s="358"/>
      <c r="E26" s="358"/>
      <c r="F26" s="173"/>
      <c r="G26" s="358"/>
      <c r="H26" s="358"/>
      <c r="I26" s="358"/>
      <c r="J26" s="16"/>
      <c r="K26" s="13"/>
      <c r="L26" s="16"/>
      <c r="M26" s="16"/>
      <c r="N26" s="16"/>
      <c r="O26" s="16"/>
      <c r="P26" s="13"/>
      <c r="Q26" s="16"/>
    </row>
    <row r="27" spans="1:17" customFormat="1" ht="15" customHeight="1" x14ac:dyDescent="0.3">
      <c r="A27" s="346"/>
      <c r="B27" s="358"/>
      <c r="C27" s="359" t="s">
        <v>25</v>
      </c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x14ac:dyDescent="0.3">
      <c r="A28" s="346">
        <v>12</v>
      </c>
      <c r="B28" s="350"/>
      <c r="C28" s="350"/>
      <c r="D28" s="358" t="s">
        <v>21</v>
      </c>
      <c r="E28" s="358"/>
      <c r="F28" s="358"/>
      <c r="G28" s="4"/>
      <c r="H28" s="4"/>
      <c r="I28" s="4"/>
      <c r="J28" s="12">
        <v>89473465.450000003</v>
      </c>
      <c r="K28" s="13"/>
      <c r="L28" s="12">
        <v>81036578.999999985</v>
      </c>
      <c r="M28" s="12">
        <v>66814357</v>
      </c>
      <c r="N28" s="12">
        <v>96339637.00999999</v>
      </c>
      <c r="O28" s="12">
        <v>68254575</v>
      </c>
      <c r="P28" s="13"/>
      <c r="Q28" s="12">
        <v>35621398.920000002</v>
      </c>
    </row>
    <row r="29" spans="1:17" customFormat="1" x14ac:dyDescent="0.3">
      <c r="A29" s="346">
        <v>13</v>
      </c>
      <c r="B29" s="350"/>
      <c r="C29" s="350"/>
      <c r="D29" s="358" t="s">
        <v>26</v>
      </c>
      <c r="E29" s="358"/>
      <c r="F29" s="358"/>
      <c r="G29" s="4"/>
      <c r="H29" s="4"/>
      <c r="I29" s="4"/>
      <c r="J29" s="12">
        <v>363699455.53000003</v>
      </c>
      <c r="K29" s="13"/>
      <c r="L29" s="12">
        <v>383135120</v>
      </c>
      <c r="M29" s="12">
        <v>383135120.00999999</v>
      </c>
      <c r="N29" s="12">
        <v>383267511.28000003</v>
      </c>
      <c r="O29" s="12">
        <v>378092475.47000003</v>
      </c>
      <c r="P29" s="13"/>
      <c r="Q29" s="12">
        <v>200088207.85999998</v>
      </c>
    </row>
    <row r="30" spans="1:17" customFormat="1" x14ac:dyDescent="0.3">
      <c r="A30" s="346">
        <v>14</v>
      </c>
      <c r="B30" s="350"/>
      <c r="C30" s="350"/>
      <c r="D30" s="358" t="s">
        <v>23</v>
      </c>
      <c r="E30" s="358"/>
      <c r="F30" s="358"/>
      <c r="G30" s="4"/>
      <c r="H30" s="4"/>
      <c r="I30" s="4"/>
      <c r="J30" s="12">
        <v>624263679.4200002</v>
      </c>
      <c r="K30" s="13"/>
      <c r="L30" s="12">
        <v>448719230.69</v>
      </c>
      <c r="M30" s="12">
        <v>448719229.27999997</v>
      </c>
      <c r="N30" s="12">
        <v>215327911.26999998</v>
      </c>
      <c r="O30" s="12">
        <v>226334184.02999997</v>
      </c>
      <c r="P30" s="13"/>
      <c r="Q30" s="12">
        <v>149724973.98000002</v>
      </c>
    </row>
    <row r="31" spans="1:17" customFormat="1" x14ac:dyDescent="0.3">
      <c r="A31" s="346">
        <v>15</v>
      </c>
      <c r="B31" s="350"/>
      <c r="C31" s="350"/>
      <c r="D31" s="358" t="s">
        <v>394</v>
      </c>
      <c r="E31" s="358"/>
      <c r="F31" s="3"/>
      <c r="G31" s="4"/>
      <c r="H31" s="4"/>
      <c r="I31" s="4"/>
      <c r="J31" s="12">
        <v>-1224520.48</v>
      </c>
      <c r="K31" s="13"/>
      <c r="L31" s="12">
        <v>-48005000.039999999</v>
      </c>
      <c r="M31" s="12">
        <v>14222222.039999999</v>
      </c>
      <c r="N31" s="12">
        <v>0</v>
      </c>
      <c r="O31" s="12">
        <v>14222222.07</v>
      </c>
      <c r="P31" s="13"/>
      <c r="Q31" s="12">
        <v>7889687.8799999999</v>
      </c>
    </row>
    <row r="32" spans="1:17" customFormat="1" x14ac:dyDescent="0.3">
      <c r="A32" s="346">
        <v>16</v>
      </c>
      <c r="B32" s="350"/>
      <c r="C32" s="350"/>
      <c r="D32" s="358" t="s">
        <v>27</v>
      </c>
      <c r="E32" s="358"/>
      <c r="F32" s="3"/>
      <c r="G32" s="4"/>
      <c r="H32" s="4"/>
      <c r="I32" s="4"/>
      <c r="J32" s="12">
        <v>908136523.3599999</v>
      </c>
      <c r="K32" s="13"/>
      <c r="L32" s="12">
        <v>955833093.12000012</v>
      </c>
      <c r="M32" s="12">
        <v>955833093.11999989</v>
      </c>
      <c r="N32" s="12">
        <v>955833093.12</v>
      </c>
      <c r="O32" s="12">
        <v>948418231.02999997</v>
      </c>
      <c r="P32" s="13"/>
      <c r="Q32" s="12">
        <v>474209115.29999995</v>
      </c>
    </row>
    <row r="33" spans="1:17" customFormat="1" ht="18" thickBot="1" x14ac:dyDescent="0.35">
      <c r="A33" s="346">
        <v>17</v>
      </c>
      <c r="D33" s="215" t="s">
        <v>115</v>
      </c>
      <c r="E33" s="360"/>
      <c r="F33" s="360"/>
      <c r="G33" s="361"/>
      <c r="H33" s="361"/>
      <c r="I33" s="361"/>
      <c r="J33" s="212">
        <v>1984348603.28</v>
      </c>
      <c r="K33" s="357"/>
      <c r="L33" s="212">
        <v>1820719022.7700002</v>
      </c>
      <c r="M33" s="212">
        <v>1868724021.4499998</v>
      </c>
      <c r="N33" s="212">
        <v>1650768152.6799998</v>
      </c>
      <c r="O33" s="212">
        <v>1635321687.5999999</v>
      </c>
      <c r="P33" s="357"/>
      <c r="Q33" s="212">
        <v>867533383.93999994</v>
      </c>
    </row>
    <row r="34" spans="1:17" customFormat="1" ht="6" customHeight="1" thickTop="1" x14ac:dyDescent="0.3">
      <c r="A34" s="346"/>
      <c r="B34" s="175"/>
      <c r="C34" s="175"/>
      <c r="D34" s="175"/>
      <c r="E34" s="175"/>
      <c r="F34" s="5"/>
      <c r="G34" s="9"/>
      <c r="H34" s="9"/>
      <c r="I34" s="3"/>
      <c r="J34" s="7"/>
      <c r="K34" s="8"/>
      <c r="L34" s="7"/>
      <c r="M34" s="7"/>
      <c r="N34" s="7"/>
      <c r="O34" s="7"/>
      <c r="P34" s="8"/>
      <c r="Q34" s="7"/>
    </row>
    <row r="35" spans="1:17" customFormat="1" ht="16.2" thickBot="1" x14ac:dyDescent="0.35">
      <c r="A35" s="346">
        <v>18</v>
      </c>
      <c r="C35" s="360" t="s">
        <v>28</v>
      </c>
      <c r="D35" s="360"/>
      <c r="E35" s="360"/>
      <c r="F35" s="360"/>
      <c r="G35" s="361"/>
      <c r="H35" s="361"/>
      <c r="I35" s="361"/>
      <c r="J35" s="212">
        <v>4179948560.4499998</v>
      </c>
      <c r="K35" s="357"/>
      <c r="L35" s="212">
        <v>4126903852.1000004</v>
      </c>
      <c r="M35" s="212">
        <v>4126903524.52</v>
      </c>
      <c r="N35" s="212">
        <v>3909479425.4000001</v>
      </c>
      <c r="O35" s="212">
        <v>3851463032.4099998</v>
      </c>
      <c r="P35" s="357"/>
      <c r="Q35" s="212">
        <v>1894709858.5200005</v>
      </c>
    </row>
    <row r="36" spans="1:17" customFormat="1" ht="6" customHeight="1" thickTop="1" x14ac:dyDescent="0.3">
      <c r="A36" s="346"/>
      <c r="B36" s="175"/>
      <c r="C36" s="175"/>
      <c r="D36" s="175"/>
      <c r="E36" s="175"/>
      <c r="F36" s="5"/>
      <c r="G36" s="9"/>
      <c r="H36" s="9"/>
      <c r="I36" s="3"/>
      <c r="J36" s="7"/>
      <c r="K36" s="8"/>
      <c r="L36" s="7"/>
      <c r="M36" s="7"/>
      <c r="N36" s="7"/>
      <c r="O36" s="7"/>
      <c r="P36" s="8"/>
      <c r="Q36" s="7"/>
    </row>
    <row r="37" spans="1:17" customFormat="1" ht="18" thickBot="1" x14ac:dyDescent="0.35">
      <c r="A37" s="346">
        <v>19</v>
      </c>
      <c r="B37" s="362" t="s">
        <v>29</v>
      </c>
      <c r="C37" s="362"/>
      <c r="D37" s="362"/>
      <c r="E37" s="362"/>
      <c r="F37" s="362"/>
      <c r="G37" s="363"/>
      <c r="H37" s="363"/>
      <c r="I37" s="363"/>
      <c r="J37" s="221">
        <v>188094949.64999962</v>
      </c>
      <c r="K37" s="357"/>
      <c r="L37" s="221">
        <v>871090142.34999943</v>
      </c>
      <c r="M37" s="221">
        <v>871090474.51000071</v>
      </c>
      <c r="N37" s="221">
        <v>671976150.45000029</v>
      </c>
      <c r="O37" s="221">
        <v>881430461.31999969</v>
      </c>
      <c r="P37" s="357"/>
      <c r="Q37" s="221">
        <v>553973528.65999937</v>
      </c>
    </row>
    <row r="38" spans="1:17" customFormat="1" ht="4.5" customHeight="1" thickTop="1" x14ac:dyDescent="0.3">
      <c r="A38" s="346"/>
      <c r="B38" s="364"/>
      <c r="C38" s="364"/>
      <c r="D38" s="350"/>
      <c r="E38" s="358"/>
      <c r="F38" s="358"/>
      <c r="G38" s="3"/>
      <c r="H38" s="3"/>
      <c r="I38" s="3"/>
      <c r="J38" s="7"/>
      <c r="K38" s="8"/>
      <c r="L38" s="7"/>
      <c r="M38" s="7"/>
      <c r="N38" s="7"/>
      <c r="O38" s="7"/>
      <c r="P38" s="8"/>
      <c r="Q38" s="7"/>
    </row>
    <row r="39" spans="1:17" customFormat="1" ht="15" customHeight="1" x14ac:dyDescent="0.3">
      <c r="A39" s="346"/>
      <c r="B39" s="10" t="s">
        <v>30</v>
      </c>
      <c r="D39" s="365"/>
      <c r="E39" s="174"/>
      <c r="F39" s="350"/>
      <c r="G39" s="365"/>
      <c r="H39" s="365"/>
      <c r="I39" s="365"/>
      <c r="J39" s="168"/>
      <c r="K39" s="357"/>
      <c r="L39" s="168"/>
      <c r="M39" s="168"/>
      <c r="N39" s="168"/>
      <c r="O39" s="168"/>
      <c r="P39" s="357"/>
      <c r="Q39" s="168"/>
    </row>
    <row r="40" spans="1:17" customFormat="1" x14ac:dyDescent="0.3">
      <c r="A40" s="346">
        <v>20</v>
      </c>
      <c r="B40" s="364"/>
      <c r="D40" s="3" t="s">
        <v>31</v>
      </c>
      <c r="E40" s="174"/>
      <c r="F40" s="366"/>
      <c r="G40" s="347"/>
      <c r="H40" s="347"/>
      <c r="I40" s="347"/>
      <c r="J40" s="168">
        <v>467828159.06999993</v>
      </c>
      <c r="K40" s="357"/>
      <c r="L40" s="168">
        <v>463675104.47999996</v>
      </c>
      <c r="M40" s="168">
        <v>463675104.48000002</v>
      </c>
      <c r="N40" s="168">
        <v>463675104.48000002</v>
      </c>
      <c r="O40" s="168">
        <v>492074125.04999995</v>
      </c>
      <c r="P40" s="357"/>
      <c r="Q40" s="168">
        <v>236832392.07999998</v>
      </c>
    </row>
    <row r="41" spans="1:17" customFormat="1" x14ac:dyDescent="0.3">
      <c r="A41" s="346">
        <v>21</v>
      </c>
      <c r="B41" s="364"/>
      <c r="D41" s="358" t="s">
        <v>32</v>
      </c>
      <c r="E41" s="174"/>
      <c r="F41" s="5"/>
      <c r="G41" s="3"/>
      <c r="H41" s="3"/>
      <c r="I41" s="3"/>
      <c r="J41" s="168">
        <v>-71490363.059999987</v>
      </c>
      <c r="K41" s="8"/>
      <c r="L41" s="168">
        <v>-66652773.960000001</v>
      </c>
      <c r="M41" s="168">
        <v>-66652446</v>
      </c>
      <c r="N41" s="168">
        <v>-66652446</v>
      </c>
      <c r="O41" s="168">
        <v>-78959000.069999993</v>
      </c>
      <c r="P41" s="8"/>
      <c r="Q41" s="168">
        <v>-39869580.590000004</v>
      </c>
    </row>
    <row r="42" spans="1:17" customFormat="1" x14ac:dyDescent="0.3">
      <c r="A42" s="346">
        <v>22</v>
      </c>
      <c r="B42" s="364"/>
      <c r="D42" s="358" t="s">
        <v>33</v>
      </c>
      <c r="E42" s="174"/>
      <c r="F42" s="5"/>
      <c r="G42" s="3"/>
      <c r="H42" s="3"/>
      <c r="I42" s="3"/>
      <c r="J42" s="168">
        <v>-34283320.280000001</v>
      </c>
      <c r="K42" s="8"/>
      <c r="L42" s="168">
        <v>-51886932.119999997</v>
      </c>
      <c r="M42" s="168">
        <v>-51886932.119999997</v>
      </c>
      <c r="N42" s="168">
        <v>-51886932.119999997</v>
      </c>
      <c r="O42" s="168">
        <v>-28015806</v>
      </c>
      <c r="P42" s="8"/>
      <c r="Q42" s="168">
        <v>-8920023.3399999999</v>
      </c>
    </row>
    <row r="43" spans="1:17" customFormat="1" x14ac:dyDescent="0.3">
      <c r="A43" s="346">
        <v>23</v>
      </c>
      <c r="B43" s="364"/>
      <c r="D43" s="358" t="s">
        <v>395</v>
      </c>
      <c r="E43" s="174"/>
      <c r="F43" s="5"/>
      <c r="G43" s="3"/>
      <c r="H43" s="3"/>
      <c r="I43" s="3"/>
      <c r="J43" s="168">
        <v>14441971.15</v>
      </c>
      <c r="K43" s="8"/>
      <c r="L43" s="168">
        <v>20661999.960000001</v>
      </c>
      <c r="M43" s="168">
        <v>20662000</v>
      </c>
      <c r="N43" s="168">
        <v>20661999.960000001</v>
      </c>
      <c r="O43" s="168">
        <v>20979747.640000001</v>
      </c>
      <c r="P43" s="8"/>
      <c r="Q43" s="168">
        <v>10966495.279999999</v>
      </c>
    </row>
    <row r="44" spans="1:17" customFormat="1" x14ac:dyDescent="0.3">
      <c r="A44" s="346">
        <v>24</v>
      </c>
      <c r="B44" s="364"/>
      <c r="D44" s="358" t="s">
        <v>283</v>
      </c>
      <c r="E44" s="174"/>
      <c r="F44" s="5"/>
      <c r="G44" s="3"/>
      <c r="H44" s="3"/>
      <c r="I44" s="3"/>
      <c r="J44" s="168">
        <v>-262246183.16</v>
      </c>
      <c r="K44" s="8"/>
      <c r="L44" s="168">
        <v>-3461952.9600000009</v>
      </c>
      <c r="M44" s="168">
        <v>-3461952.9600000009</v>
      </c>
      <c r="N44" s="168">
        <v>-3461952.9600000009</v>
      </c>
      <c r="O44" s="168">
        <v>-18723747.91</v>
      </c>
      <c r="P44" s="8"/>
      <c r="Q44" s="168">
        <v>-13621384.15</v>
      </c>
    </row>
    <row r="45" spans="1:17" customFormat="1" ht="18" thickBot="1" x14ac:dyDescent="0.35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70">
        <v>114250263.71999988</v>
      </c>
      <c r="K45" s="357"/>
      <c r="L45" s="370">
        <v>362335445.39999998</v>
      </c>
      <c r="M45" s="370">
        <v>362335773.40000004</v>
      </c>
      <c r="N45" s="370">
        <v>362335773.36000001</v>
      </c>
      <c r="O45" s="370">
        <v>387355318.70999992</v>
      </c>
      <c r="P45" s="357"/>
      <c r="Q45" s="370">
        <v>185387899.27999997</v>
      </c>
    </row>
    <row r="46" spans="1:17" customFormat="1" ht="4.5" customHeight="1" thickTop="1" x14ac:dyDescent="0.3">
      <c r="A46" s="346"/>
      <c r="B46" s="364"/>
      <c r="C46" s="371"/>
      <c r="D46" s="372"/>
      <c r="E46" s="174"/>
      <c r="F46" s="372"/>
      <c r="G46" s="373"/>
      <c r="H46" s="373"/>
      <c r="I46" s="373"/>
      <c r="J46" s="374"/>
      <c r="K46" s="357"/>
      <c r="L46" s="374"/>
      <c r="M46" s="374"/>
      <c r="N46" s="374"/>
      <c r="O46" s="374"/>
      <c r="P46" s="357"/>
      <c r="Q46" s="374"/>
    </row>
    <row r="47" spans="1:17" customFormat="1" ht="16.2" thickBot="1" x14ac:dyDescent="0.35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212">
        <v>4294198824.1699996</v>
      </c>
      <c r="K47" s="357"/>
      <c r="L47" s="212">
        <v>4489239297.5</v>
      </c>
      <c r="M47" s="212">
        <v>4489239297.9200001</v>
      </c>
      <c r="N47" s="212">
        <v>4271815198.7600002</v>
      </c>
      <c r="O47" s="212">
        <v>4238818351.1199999</v>
      </c>
      <c r="P47" s="357"/>
      <c r="Q47" s="212">
        <v>2080097757.8000004</v>
      </c>
    </row>
    <row r="48" spans="1:17" customFormat="1" ht="6" customHeight="1" thickTop="1" thickBot="1" x14ac:dyDescent="0.35">
      <c r="A48" s="346"/>
      <c r="B48" s="175"/>
      <c r="C48" s="175"/>
      <c r="D48" s="175"/>
      <c r="E48" s="175"/>
      <c r="F48" s="5"/>
      <c r="G48" s="9"/>
      <c r="H48" s="9"/>
      <c r="I48" s="3"/>
      <c r="J48" s="7"/>
      <c r="K48" s="8"/>
      <c r="L48" s="7"/>
      <c r="M48" s="7"/>
      <c r="N48" s="7"/>
      <c r="O48" s="7"/>
      <c r="P48" s="8"/>
      <c r="Q48" s="7"/>
    </row>
    <row r="49" spans="1:19" customFormat="1" ht="28.5" customHeight="1" thickBot="1" x14ac:dyDescent="0.35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9">
        <v>73844685.929999828</v>
      </c>
      <c r="K49" s="357"/>
      <c r="L49" s="379">
        <v>508754696.94999981</v>
      </c>
      <c r="M49" s="379">
        <v>508754701.11000061</v>
      </c>
      <c r="N49" s="379">
        <v>309640377.09000015</v>
      </c>
      <c r="O49" s="379">
        <v>494075142.60999966</v>
      </c>
      <c r="P49" s="357"/>
      <c r="Q49" s="379">
        <v>368585629.3799994</v>
      </c>
    </row>
    <row r="50" spans="1:19" customFormat="1" ht="6.75" customHeight="1" thickTop="1" x14ac:dyDescent="0.3">
      <c r="A50" s="346"/>
      <c r="B50" s="380"/>
      <c r="C50" s="381"/>
      <c r="D50" s="382"/>
      <c r="E50" s="383"/>
      <c r="F50" s="384"/>
      <c r="G50" s="382"/>
      <c r="H50" s="385"/>
      <c r="I50" s="385"/>
      <c r="J50" s="386"/>
      <c r="K50" s="387"/>
      <c r="L50" s="386"/>
      <c r="M50" s="386"/>
      <c r="N50" s="386"/>
      <c r="O50" s="386"/>
      <c r="P50" s="387"/>
      <c r="Q50" s="386"/>
    </row>
    <row r="51" spans="1:19" s="358" customFormat="1" ht="6.9" customHeight="1" x14ac:dyDescent="0.3">
      <c r="A51" s="342"/>
      <c r="B51" s="189"/>
      <c r="D51" s="189"/>
      <c r="E51" s="189"/>
      <c r="F51" s="247"/>
      <c r="G51" s="251"/>
      <c r="H51" s="251"/>
      <c r="I51" s="251"/>
      <c r="J51" s="289"/>
      <c r="L51" s="289"/>
      <c r="M51" s="289"/>
      <c r="N51" s="289"/>
      <c r="O51" s="289"/>
      <c r="Q51" s="289"/>
    </row>
    <row r="52" spans="1:19" s="358" customFormat="1" ht="15" x14ac:dyDescent="0.25">
      <c r="A52" s="389" t="s">
        <v>37</v>
      </c>
      <c r="B52" s="390" t="s">
        <v>38</v>
      </c>
      <c r="C52" s="390"/>
      <c r="D52" s="390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389"/>
      <c r="S52" s="252"/>
    </row>
    <row r="53" spans="1:19" s="358" customFormat="1" ht="15" customHeight="1" x14ac:dyDescent="0.25">
      <c r="A53" s="389"/>
      <c r="B53" s="390" t="s">
        <v>39</v>
      </c>
      <c r="C53" s="391"/>
      <c r="D53" s="391"/>
      <c r="E53" s="610"/>
      <c r="F53" s="610"/>
      <c r="G53" s="610"/>
      <c r="H53" s="610"/>
      <c r="I53" s="610"/>
      <c r="J53" s="610"/>
      <c r="K53" s="610"/>
      <c r="L53" s="610"/>
      <c r="M53" s="610"/>
      <c r="N53" s="610"/>
      <c r="O53" s="610"/>
      <c r="P53" s="610"/>
      <c r="Q53" s="610"/>
      <c r="R53" s="389"/>
      <c r="S53" s="389"/>
    </row>
    <row r="54" spans="1:19" s="358" customFormat="1" ht="15" x14ac:dyDescent="0.25">
      <c r="A54" s="389" t="s">
        <v>40</v>
      </c>
      <c r="B54" s="392" t="s">
        <v>41</v>
      </c>
      <c r="C54" s="392"/>
      <c r="D54" s="39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ht="26.25" customHeight="1" x14ac:dyDescent="0.3">
      <c r="A55" s="389"/>
      <c r="B55" s="390" t="s">
        <v>42</v>
      </c>
      <c r="C55" s="391"/>
      <c r="D55" s="391"/>
      <c r="E55" s="622"/>
      <c r="F55" s="622"/>
      <c r="G55" s="622"/>
      <c r="H55" s="622"/>
      <c r="I55" s="622"/>
      <c r="J55" s="623"/>
      <c r="K55" s="622"/>
      <c r="L55" s="623"/>
      <c r="M55" s="623"/>
      <c r="N55" s="623"/>
      <c r="O55" s="623"/>
      <c r="P55" s="622"/>
      <c r="Q55" s="623"/>
      <c r="R55" s="621"/>
      <c r="S55" s="622"/>
    </row>
    <row r="56" spans="1:19" s="422" customFormat="1" x14ac:dyDescent="0.3">
      <c r="A56" s="624" t="s">
        <v>450</v>
      </c>
      <c r="B56" s="622"/>
      <c r="C56" s="622"/>
      <c r="D56" s="622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ht="15" customHeight="1" x14ac:dyDescent="0.3">
      <c r="A57" s="621" t="s">
        <v>451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7"/>
  <sheetViews>
    <sheetView showGridLines="0" topLeftCell="A32" zoomScale="80" zoomScaleNormal="80" zoomScaleSheetLayoutView="85" workbookViewId="0"/>
  </sheetViews>
  <sheetFormatPr defaultColWidth="9.109375" defaultRowHeight="13.2" x14ac:dyDescent="0.25"/>
  <cols>
    <col min="1" max="1" width="4.88671875" style="18" customWidth="1"/>
    <col min="2" max="2" width="2.6640625" style="17" customWidth="1"/>
    <col min="3" max="3" width="1.44140625" style="17" customWidth="1"/>
    <col min="4" max="4" width="3.88671875" style="17" customWidth="1"/>
    <col min="5" max="5" width="3.33203125" style="17" customWidth="1"/>
    <col min="6" max="6" width="9.109375" style="17"/>
    <col min="7" max="7" width="17.88671875" style="17" customWidth="1"/>
    <col min="8" max="8" width="60.6640625" style="17" customWidth="1"/>
    <col min="9" max="9" width="1.6640625" style="17" customWidth="1"/>
    <col min="10" max="10" width="50.6640625" style="19" customWidth="1"/>
    <col min="11" max="11" width="18.6640625" style="21" customWidth="1"/>
    <col min="12" max="12" width="18.6640625" style="22" customWidth="1"/>
    <col min="13" max="13" width="1.6640625" style="19" customWidth="1"/>
    <col min="14" max="14" width="18.6640625" style="22" customWidth="1"/>
    <col min="15" max="16384" width="9.109375" style="17"/>
  </cols>
  <sheetData>
    <row r="1" spans="1:15" customFormat="1" ht="16.2" thickBot="1" x14ac:dyDescent="0.35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5" s="174" customFormat="1" ht="26.25" customHeight="1" thickTop="1" x14ac:dyDescent="0.4">
      <c r="A2" s="290"/>
      <c r="B2" s="291" t="s">
        <v>415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5" s="174" customFormat="1" ht="21" customHeight="1" x14ac:dyDescent="0.4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440</v>
      </c>
    </row>
    <row r="4" spans="1:15" s="174" customFormat="1" ht="15" customHeight="1" x14ac:dyDescent="0.3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439</v>
      </c>
      <c r="J4" s="307"/>
      <c r="K4" s="308"/>
      <c r="L4" s="308"/>
      <c r="M4" s="315" t="s">
        <v>5</v>
      </c>
      <c r="N4" s="316">
        <v>0.49589041095890413</v>
      </c>
    </row>
    <row r="5" spans="1:15" s="174" customFormat="1" ht="17.25" customHeight="1" thickBot="1" x14ac:dyDescent="0.35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5" s="174" customFormat="1" ht="6.75" customHeight="1" thickTop="1" thickBot="1" x14ac:dyDescent="0.35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5" customFormat="1" ht="16.5" customHeight="1" thickBot="1" x14ac:dyDescent="0.35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5" customFormat="1" ht="16.5" customHeight="1" thickBot="1" x14ac:dyDescent="0.35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4" t="s">
        <v>416</v>
      </c>
      <c r="L8" s="765"/>
      <c r="M8" s="330"/>
      <c r="N8" s="337" t="s">
        <v>416</v>
      </c>
    </row>
    <row r="9" spans="1:15" customFormat="1" ht="48" customHeight="1" thickBot="1" x14ac:dyDescent="0.35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441</v>
      </c>
      <c r="M9" s="340"/>
      <c r="N9" s="341" t="s">
        <v>442</v>
      </c>
    </row>
    <row r="10" spans="1:15" customFormat="1" ht="17.399999999999999" x14ac:dyDescent="0.3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5" customFormat="1" ht="15.6" x14ac:dyDescent="0.3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4794754248.0600004</v>
      </c>
      <c r="L11" s="12">
        <v>4567133261.3299999</v>
      </c>
      <c r="M11" s="13"/>
      <c r="N11" s="12">
        <v>-227620986.7300005</v>
      </c>
      <c r="O11" s="388"/>
    </row>
    <row r="12" spans="1:15" customFormat="1" ht="15.6" x14ac:dyDescent="0.3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-25052996.039999999</v>
      </c>
      <c r="M12" s="13"/>
      <c r="N12" s="12">
        <v>-25052996.039999999</v>
      </c>
    </row>
    <row r="13" spans="1:15" customFormat="1" ht="15.6" x14ac:dyDescent="0.3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73728862.209999993</v>
      </c>
      <c r="L13" s="12">
        <v>84682112.780000001</v>
      </c>
      <c r="M13" s="13"/>
      <c r="N13" s="12">
        <v>10953250.570000008</v>
      </c>
    </row>
    <row r="14" spans="1:15" customFormat="1" ht="15.6" x14ac:dyDescent="0.3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129510888.76000001</v>
      </c>
      <c r="L14" s="12">
        <v>106131115.66</v>
      </c>
      <c r="M14" s="13"/>
      <c r="N14" s="12">
        <v>-23379773.100000009</v>
      </c>
    </row>
    <row r="15" spans="1:15" customFormat="1" ht="16.2" thickBot="1" x14ac:dyDescent="0.35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4997993999.0300007</v>
      </c>
      <c r="L15" s="15">
        <v>4732893493.7299995</v>
      </c>
      <c r="M15" s="13"/>
      <c r="N15" s="15">
        <v>-265100505.30000114</v>
      </c>
    </row>
    <row r="16" spans="1:15" customFormat="1" ht="3.75" customHeight="1" thickTop="1" x14ac:dyDescent="0.3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3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7.399999999999999" x14ac:dyDescent="0.3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6" x14ac:dyDescent="0.3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1597692205.4100001</v>
      </c>
      <c r="L19" s="12">
        <v>1596670270.48</v>
      </c>
      <c r="M19" s="13"/>
      <c r="N19" s="12">
        <v>-1021934.9300000668</v>
      </c>
    </row>
    <row r="20" spans="1:14" customFormat="1" ht="16.2" thickBot="1" x14ac:dyDescent="0.3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224223643.95000002</v>
      </c>
      <c r="L20" s="12">
        <v>199515887.50999999</v>
      </c>
      <c r="M20" s="13"/>
      <c r="N20" s="12">
        <v>-24707756.440000027</v>
      </c>
    </row>
    <row r="21" spans="1:14" customFormat="1" ht="15.6" x14ac:dyDescent="0.3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159441236.49000001</v>
      </c>
      <c r="L21" s="12">
        <v>142733475.42000002</v>
      </c>
      <c r="M21" s="13"/>
      <c r="N21" s="12">
        <v>-16707761.069999993</v>
      </c>
    </row>
    <row r="22" spans="1:14" customFormat="1" ht="15.6" x14ac:dyDescent="0.3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276822417.22000003</v>
      </c>
      <c r="L22" s="12">
        <v>260178210.99000001</v>
      </c>
      <c r="M22" s="13"/>
      <c r="N22" s="12">
        <v>-16644206.230000019</v>
      </c>
    </row>
    <row r="23" spans="1:14" customFormat="1" ht="15.6" x14ac:dyDescent="0.3">
      <c r="A23" s="346">
        <v>10</v>
      </c>
      <c r="B23" s="350"/>
      <c r="C23" s="350"/>
      <c r="D23" s="358" t="s">
        <v>393</v>
      </c>
      <c r="E23" s="358"/>
      <c r="F23" s="3"/>
      <c r="G23" s="4"/>
      <c r="H23" s="4"/>
      <c r="I23" s="4"/>
      <c r="J23" s="4"/>
      <c r="K23" s="12">
        <v>0</v>
      </c>
      <c r="L23" s="12">
        <v>17043500.41</v>
      </c>
      <c r="M23" s="13"/>
      <c r="N23" s="12">
        <v>17043500.41</v>
      </c>
    </row>
    <row r="24" spans="1:14" customFormat="1" ht="18" collapsed="1" thickBot="1" x14ac:dyDescent="0.35">
      <c r="A24" s="346">
        <v>11</v>
      </c>
      <c r="D24" s="215" t="s">
        <v>91</v>
      </c>
      <c r="E24" s="360"/>
      <c r="F24" s="360"/>
      <c r="G24" s="361"/>
      <c r="H24" s="361"/>
      <c r="I24" s="361"/>
      <c r="J24" s="361"/>
      <c r="K24" s="212">
        <v>2258179503.0700002</v>
      </c>
      <c r="L24" s="212">
        <v>2216141344.8099999</v>
      </c>
      <c r="M24" s="357"/>
      <c r="N24" s="212">
        <v>-42038158.260000229</v>
      </c>
    </row>
    <row r="25" spans="1:14" customFormat="1" ht="6" customHeight="1" thickTop="1" x14ac:dyDescent="0.3">
      <c r="A25" s="346"/>
      <c r="B25" s="175"/>
      <c r="C25" s="175"/>
      <c r="D25" s="175"/>
      <c r="E25" s="175"/>
      <c r="F25" s="5"/>
      <c r="G25" s="6"/>
      <c r="H25" s="6"/>
      <c r="I25" s="3"/>
      <c r="J25" s="3"/>
      <c r="K25" s="7"/>
      <c r="L25" s="7"/>
      <c r="M25" s="8"/>
      <c r="N25" s="7"/>
    </row>
    <row r="26" spans="1:14" customFormat="1" ht="15" customHeight="1" x14ac:dyDescent="0.3">
      <c r="A26" s="346"/>
      <c r="B26" s="211" t="s">
        <v>19</v>
      </c>
      <c r="C26" s="211"/>
      <c r="D26" s="358"/>
      <c r="E26" s="358"/>
      <c r="F26" s="173"/>
      <c r="G26" s="358"/>
      <c r="H26" s="358"/>
      <c r="I26" s="358"/>
      <c r="J26" s="358"/>
      <c r="K26" s="16"/>
      <c r="L26" s="16"/>
      <c r="M26" s="13"/>
      <c r="N26" s="16"/>
    </row>
    <row r="27" spans="1:14" customFormat="1" ht="15" customHeight="1" x14ac:dyDescent="0.3">
      <c r="A27" s="346"/>
      <c r="B27" s="358"/>
      <c r="C27" s="359" t="s">
        <v>25</v>
      </c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.6" x14ac:dyDescent="0.3">
      <c r="A28" s="346">
        <v>12</v>
      </c>
      <c r="B28" s="350"/>
      <c r="C28" s="350"/>
      <c r="D28" s="358" t="s">
        <v>21</v>
      </c>
      <c r="E28" s="358"/>
      <c r="F28" s="358"/>
      <c r="G28" s="4"/>
      <c r="H28" s="4"/>
      <c r="I28" s="4"/>
      <c r="J28" s="4"/>
      <c r="K28" s="12">
        <v>66814357</v>
      </c>
      <c r="L28" s="12">
        <v>68254575</v>
      </c>
      <c r="M28" s="13"/>
      <c r="N28" s="12">
        <v>1440218</v>
      </c>
    </row>
    <row r="29" spans="1:14" customFormat="1" ht="15.6" x14ac:dyDescent="0.3">
      <c r="A29" s="346">
        <v>13</v>
      </c>
      <c r="B29" s="350"/>
      <c r="C29" s="350"/>
      <c r="D29" s="358" t="s">
        <v>26</v>
      </c>
      <c r="E29" s="358"/>
      <c r="F29" s="358"/>
      <c r="G29" s="4"/>
      <c r="H29" s="4"/>
      <c r="I29" s="4"/>
      <c r="J29" s="4"/>
      <c r="K29" s="12">
        <v>383135120.00999999</v>
      </c>
      <c r="L29" s="12">
        <v>378092475.47000003</v>
      </c>
      <c r="M29" s="13"/>
      <c r="N29" s="12">
        <v>-5042644.5399999619</v>
      </c>
    </row>
    <row r="30" spans="1:14" customFormat="1" ht="15.6" x14ac:dyDescent="0.3">
      <c r="A30" s="346">
        <v>14</v>
      </c>
      <c r="B30" s="350"/>
      <c r="C30" s="350"/>
      <c r="D30" s="358" t="s">
        <v>23</v>
      </c>
      <c r="E30" s="358"/>
      <c r="F30" s="358"/>
      <c r="G30" s="4"/>
      <c r="H30" s="4"/>
      <c r="I30" s="4"/>
      <c r="J30" s="4"/>
      <c r="K30" s="12">
        <v>448719229.27999997</v>
      </c>
      <c r="L30" s="12">
        <v>226334184.02999997</v>
      </c>
      <c r="M30" s="13"/>
      <c r="N30" s="12">
        <v>-222385045.25</v>
      </c>
    </row>
    <row r="31" spans="1:14" customFormat="1" ht="15.6" x14ac:dyDescent="0.3">
      <c r="A31" s="346">
        <v>15</v>
      </c>
      <c r="B31" s="350"/>
      <c r="C31" s="350"/>
      <c r="D31" s="358" t="s">
        <v>394</v>
      </c>
      <c r="E31" s="358"/>
      <c r="F31" s="3"/>
      <c r="G31" s="4"/>
      <c r="H31" s="4"/>
      <c r="I31" s="4"/>
      <c r="J31" s="4"/>
      <c r="K31" s="12">
        <v>14222222.039999999</v>
      </c>
      <c r="L31" s="12">
        <v>14222222.07</v>
      </c>
      <c r="M31" s="13"/>
      <c r="N31" s="12">
        <v>3.0000001192092896E-2</v>
      </c>
    </row>
    <row r="32" spans="1:14" customFormat="1" ht="15.6" x14ac:dyDescent="0.3">
      <c r="A32" s="346">
        <v>16</v>
      </c>
      <c r="B32" s="350"/>
      <c r="C32" s="350"/>
      <c r="D32" s="358" t="s">
        <v>27</v>
      </c>
      <c r="E32" s="358"/>
      <c r="F32" s="3"/>
      <c r="G32" s="4"/>
      <c r="H32" s="4"/>
      <c r="I32" s="4"/>
      <c r="J32" s="4"/>
      <c r="K32" s="12">
        <v>955833093.11999989</v>
      </c>
      <c r="L32" s="12">
        <v>948418231.02999997</v>
      </c>
      <c r="M32" s="13"/>
      <c r="N32" s="12">
        <v>-7414862.0899999142</v>
      </c>
    </row>
    <row r="33" spans="1:14" customFormat="1" ht="18" thickBot="1" x14ac:dyDescent="0.35">
      <c r="A33" s="346">
        <v>17</v>
      </c>
      <c r="D33" s="215" t="s">
        <v>115</v>
      </c>
      <c r="E33" s="360"/>
      <c r="F33" s="360"/>
      <c r="G33" s="361"/>
      <c r="H33" s="361"/>
      <c r="I33" s="361"/>
      <c r="J33" s="361"/>
      <c r="K33" s="212">
        <v>1868724021.4499998</v>
      </c>
      <c r="L33" s="212">
        <v>1635321687.5999999</v>
      </c>
      <c r="M33" s="357"/>
      <c r="N33" s="212">
        <v>-233402333.8499999</v>
      </c>
    </row>
    <row r="34" spans="1:14" customFormat="1" ht="6" customHeight="1" thickTop="1" x14ac:dyDescent="0.3">
      <c r="A34" s="346"/>
      <c r="B34" s="175"/>
      <c r="C34" s="175"/>
      <c r="D34" s="175"/>
      <c r="E34" s="175"/>
      <c r="F34" s="5"/>
      <c r="G34" s="9"/>
      <c r="H34" s="9"/>
      <c r="I34" s="3"/>
      <c r="J34" s="3"/>
      <c r="K34" s="7"/>
      <c r="L34" s="7"/>
      <c r="M34" s="8"/>
      <c r="N34" s="7"/>
    </row>
    <row r="35" spans="1:14" customFormat="1" ht="16.2" thickBot="1" x14ac:dyDescent="0.35">
      <c r="A35" s="346">
        <v>18</v>
      </c>
      <c r="C35" s="360" t="s">
        <v>28</v>
      </c>
      <c r="D35" s="360"/>
      <c r="E35" s="360"/>
      <c r="F35" s="360"/>
      <c r="G35" s="361"/>
      <c r="H35" s="361"/>
      <c r="I35" s="361"/>
      <c r="J35" s="361"/>
      <c r="K35" s="212">
        <v>4126903524.52</v>
      </c>
      <c r="L35" s="212">
        <v>3851463032.4099998</v>
      </c>
      <c r="M35" s="357"/>
      <c r="N35" s="212">
        <v>-275440492.11000013</v>
      </c>
    </row>
    <row r="36" spans="1:14" customFormat="1" ht="6" customHeight="1" thickTop="1" x14ac:dyDescent="0.3">
      <c r="A36" s="346"/>
      <c r="B36" s="175"/>
      <c r="C36" s="175"/>
      <c r="D36" s="175"/>
      <c r="E36" s="175"/>
      <c r="F36" s="5"/>
      <c r="G36" s="9"/>
      <c r="H36" s="9"/>
      <c r="I36" s="3"/>
      <c r="J36" s="3"/>
      <c r="K36" s="7"/>
      <c r="L36" s="7"/>
      <c r="M36" s="8"/>
      <c r="N36" s="7"/>
    </row>
    <row r="37" spans="1:14" customFormat="1" ht="18" thickBot="1" x14ac:dyDescent="0.35">
      <c r="A37" s="346">
        <v>19</v>
      </c>
      <c r="B37" s="362" t="s">
        <v>29</v>
      </c>
      <c r="C37" s="362"/>
      <c r="D37" s="362"/>
      <c r="E37" s="362"/>
      <c r="F37" s="362"/>
      <c r="G37" s="363"/>
      <c r="H37" s="363"/>
      <c r="I37" s="363"/>
      <c r="J37" s="363"/>
      <c r="K37" s="221">
        <v>871090474.51000071</v>
      </c>
      <c r="L37" s="221">
        <v>881430461.31999969</v>
      </c>
      <c r="M37" s="357"/>
      <c r="N37" s="221">
        <v>10339986.809998989</v>
      </c>
    </row>
    <row r="38" spans="1:14" customFormat="1" ht="4.5" customHeight="1" thickTop="1" x14ac:dyDescent="0.3">
      <c r="A38" s="346"/>
      <c r="B38" s="364"/>
      <c r="C38" s="364"/>
      <c r="D38" s="350"/>
      <c r="E38" s="358"/>
      <c r="F38" s="358"/>
      <c r="G38" s="3"/>
      <c r="H38" s="3"/>
      <c r="I38" s="3"/>
      <c r="J38" s="3"/>
      <c r="K38" s="7"/>
      <c r="L38" s="7"/>
      <c r="M38" s="8"/>
      <c r="N38" s="7"/>
    </row>
    <row r="39" spans="1:14" customFormat="1" ht="15" customHeight="1" x14ac:dyDescent="0.3">
      <c r="A39" s="346"/>
      <c r="B39" s="10" t="s">
        <v>30</v>
      </c>
      <c r="D39" s="365"/>
      <c r="E39" s="174"/>
      <c r="F39" s="350"/>
      <c r="G39" s="365"/>
      <c r="H39" s="365"/>
      <c r="I39" s="365"/>
      <c r="J39" s="365"/>
      <c r="K39" s="168"/>
      <c r="L39" s="168"/>
      <c r="M39" s="357"/>
      <c r="N39" s="168"/>
    </row>
    <row r="40" spans="1:14" customFormat="1" ht="15.6" x14ac:dyDescent="0.3">
      <c r="A40" s="346">
        <v>20</v>
      </c>
      <c r="B40" s="364"/>
      <c r="D40" s="3" t="s">
        <v>31</v>
      </c>
      <c r="E40" s="174"/>
      <c r="F40" s="366"/>
      <c r="G40" s="347"/>
      <c r="H40" s="347"/>
      <c r="I40" s="347"/>
      <c r="J40" s="347"/>
      <c r="K40" s="168">
        <v>463675104.48000002</v>
      </c>
      <c r="L40" s="168">
        <v>492074125.04999995</v>
      </c>
      <c r="M40" s="357"/>
      <c r="N40" s="168">
        <v>28399020.569999933</v>
      </c>
    </row>
    <row r="41" spans="1:14" customFormat="1" ht="15.6" x14ac:dyDescent="0.3">
      <c r="A41" s="346">
        <v>21</v>
      </c>
      <c r="B41" s="364"/>
      <c r="D41" s="358" t="s">
        <v>32</v>
      </c>
      <c r="E41" s="174"/>
      <c r="F41" s="5"/>
      <c r="G41" s="3"/>
      <c r="H41" s="3"/>
      <c r="I41" s="3"/>
      <c r="J41" s="3"/>
      <c r="K41" s="168">
        <v>-66652446</v>
      </c>
      <c r="L41" s="168">
        <v>-78959000.069999993</v>
      </c>
      <c r="M41" s="8"/>
      <c r="N41" s="168">
        <v>-12306554.069999993</v>
      </c>
    </row>
    <row r="42" spans="1:14" customFormat="1" ht="15.6" x14ac:dyDescent="0.3">
      <c r="A42" s="346">
        <v>22</v>
      </c>
      <c r="B42" s="364"/>
      <c r="D42" s="358" t="s">
        <v>33</v>
      </c>
      <c r="E42" s="174"/>
      <c r="F42" s="5"/>
      <c r="G42" s="3"/>
      <c r="H42" s="3"/>
      <c r="I42" s="3"/>
      <c r="J42" s="3"/>
      <c r="K42" s="168">
        <v>-51886932.119999997</v>
      </c>
      <c r="L42" s="168">
        <v>-28015806</v>
      </c>
      <c r="M42" s="8"/>
      <c r="N42" s="168">
        <v>23871126.119999997</v>
      </c>
    </row>
    <row r="43" spans="1:14" customFormat="1" ht="15.6" x14ac:dyDescent="0.3">
      <c r="A43" s="346">
        <v>23</v>
      </c>
      <c r="B43" s="364"/>
      <c r="D43" s="358" t="s">
        <v>395</v>
      </c>
      <c r="E43" s="174"/>
      <c r="F43" s="5"/>
      <c r="G43" s="3"/>
      <c r="H43" s="3"/>
      <c r="I43" s="3"/>
      <c r="J43" s="3"/>
      <c r="K43" s="168">
        <v>20662000</v>
      </c>
      <c r="L43" s="168">
        <v>20979747.640000001</v>
      </c>
      <c r="M43" s="8"/>
      <c r="N43" s="168">
        <v>317747.6400000006</v>
      </c>
    </row>
    <row r="44" spans="1:14" customFormat="1" ht="15.6" x14ac:dyDescent="0.3">
      <c r="A44" s="346">
        <v>24</v>
      </c>
      <c r="B44" s="364"/>
      <c r="D44" s="358" t="s">
        <v>283</v>
      </c>
      <c r="E44" s="174"/>
      <c r="F44" s="5"/>
      <c r="G44" s="3"/>
      <c r="H44" s="3"/>
      <c r="I44" s="3"/>
      <c r="J44" s="3"/>
      <c r="K44" s="168">
        <v>-3461952.9600000009</v>
      </c>
      <c r="L44" s="168">
        <v>-18723747.91</v>
      </c>
      <c r="M44" s="8"/>
      <c r="N44" s="168">
        <v>-15261794.949999999</v>
      </c>
    </row>
    <row r="45" spans="1:14" customFormat="1" ht="18" thickBot="1" x14ac:dyDescent="0.35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69"/>
      <c r="K45" s="370">
        <v>362335773.40000004</v>
      </c>
      <c r="L45" s="370">
        <v>387355318.70999992</v>
      </c>
      <c r="M45" s="357"/>
      <c r="N45" s="370">
        <v>25019545.309999883</v>
      </c>
    </row>
    <row r="46" spans="1:14" customFormat="1" ht="4.5" customHeight="1" thickTop="1" x14ac:dyDescent="0.3">
      <c r="A46" s="346"/>
      <c r="B46" s="364"/>
      <c r="C46" s="371"/>
      <c r="D46" s="372"/>
      <c r="E46" s="174"/>
      <c r="F46" s="372"/>
      <c r="G46" s="373"/>
      <c r="H46" s="373"/>
      <c r="I46" s="373"/>
      <c r="J46" s="373"/>
      <c r="K46" s="374"/>
      <c r="L46" s="374"/>
      <c r="M46" s="357"/>
      <c r="N46" s="374"/>
    </row>
    <row r="47" spans="1:14" customFormat="1" ht="16.2" thickBot="1" x14ac:dyDescent="0.35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361"/>
      <c r="K47" s="212">
        <v>4489239297.9200001</v>
      </c>
      <c r="L47" s="212">
        <v>4238818351.1199999</v>
      </c>
      <c r="M47" s="357"/>
      <c r="N47" s="212">
        <v>-250420946.80000019</v>
      </c>
    </row>
    <row r="48" spans="1:14" customFormat="1" ht="6" customHeight="1" thickTop="1" thickBot="1" x14ac:dyDescent="0.35">
      <c r="A48" s="346"/>
      <c r="B48" s="175"/>
      <c r="C48" s="175"/>
      <c r="D48" s="175"/>
      <c r="E48" s="175"/>
      <c r="F48" s="5"/>
      <c r="G48" s="9"/>
      <c r="H48" s="9"/>
      <c r="I48" s="3"/>
      <c r="J48" s="3"/>
      <c r="K48" s="7"/>
      <c r="L48" s="7"/>
      <c r="M48" s="8"/>
      <c r="N48" s="7"/>
    </row>
    <row r="49" spans="1:16" customFormat="1" ht="28.5" customHeight="1" thickBot="1" x14ac:dyDescent="0.35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8"/>
      <c r="K49" s="379">
        <v>508754701.11000061</v>
      </c>
      <c r="L49" s="379">
        <v>494075142.60999966</v>
      </c>
      <c r="M49" s="357"/>
      <c r="N49" s="379">
        <v>-14679558.500000954</v>
      </c>
    </row>
    <row r="50" spans="1:16" customFormat="1" ht="6.75" customHeight="1" thickTop="1" x14ac:dyDescent="0.3">
      <c r="A50" s="346"/>
      <c r="B50" s="380"/>
      <c r="C50" s="381"/>
      <c r="D50" s="382"/>
      <c r="E50" s="383"/>
      <c r="F50" s="384"/>
      <c r="G50" s="382"/>
      <c r="H50" s="385"/>
      <c r="I50" s="385"/>
      <c r="J50" s="385"/>
      <c r="K50" s="386"/>
      <c r="L50" s="386"/>
      <c r="M50" s="387"/>
      <c r="N50" s="386"/>
    </row>
    <row r="51" spans="1:16" s="358" customFormat="1" ht="6.9" customHeight="1" x14ac:dyDescent="0.3">
      <c r="A51" s="354"/>
      <c r="B51" s="189"/>
      <c r="C51" s="189"/>
      <c r="D51" s="189"/>
      <c r="E51" s="189"/>
      <c r="F51" s="247"/>
      <c r="G51" s="251"/>
      <c r="H51" s="251"/>
      <c r="I51" s="251"/>
      <c r="J51" s="251"/>
      <c r="K51" s="388"/>
      <c r="L51" s="388"/>
      <c r="M51"/>
      <c r="N51" s="388"/>
    </row>
    <row r="52" spans="1:16" s="358" customFormat="1" ht="15" customHeight="1" x14ac:dyDescent="0.3">
      <c r="A52" s="389" t="s">
        <v>37</v>
      </c>
      <c r="B52" s="390" t="s">
        <v>38</v>
      </c>
      <c r="C52" s="390"/>
      <c r="D52" s="390"/>
      <c r="E52" s="390"/>
      <c r="F52" s="390"/>
      <c r="G52" s="390"/>
      <c r="H52" s="390"/>
      <c r="I52"/>
      <c r="J52"/>
      <c r="K52"/>
      <c r="L52" s="390"/>
      <c r="M52" s="390"/>
      <c r="N52" s="390"/>
    </row>
    <row r="53" spans="1:16" s="358" customFormat="1" ht="15.6" x14ac:dyDescent="0.3">
      <c r="A53" s="389"/>
      <c r="B53" s="390" t="s">
        <v>39</v>
      </c>
      <c r="C53" s="391"/>
      <c r="D53" s="391"/>
      <c r="E53" s="391"/>
      <c r="F53" s="391"/>
      <c r="G53" s="391"/>
      <c r="H53" s="391"/>
      <c r="I53"/>
      <c r="J53"/>
      <c r="K53"/>
      <c r="L53" s="391"/>
      <c r="M53" s="391"/>
      <c r="N53" s="391"/>
    </row>
    <row r="54" spans="1:16" s="358" customFormat="1" ht="15" customHeight="1" x14ac:dyDescent="0.25">
      <c r="A54" s="389" t="s">
        <v>40</v>
      </c>
      <c r="B54" s="392" t="s">
        <v>41</v>
      </c>
      <c r="C54" s="392"/>
      <c r="D54" s="392"/>
      <c r="E54" s="392"/>
      <c r="F54" s="392"/>
      <c r="G54" s="392"/>
      <c r="H54" s="392"/>
      <c r="K54" s="392"/>
      <c r="L54" s="392"/>
      <c r="M54" s="392"/>
      <c r="N54" s="392"/>
    </row>
    <row r="55" spans="1:16" s="358" customFormat="1" ht="15" x14ac:dyDescent="0.25">
      <c r="A55" s="389"/>
      <c r="B55" s="390" t="s">
        <v>42</v>
      </c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</row>
    <row r="56" spans="1:16" s="11" customFormat="1" ht="26.25" customHeight="1" x14ac:dyDescent="0.3">
      <c r="A56" s="624" t="s">
        <v>450</v>
      </c>
      <c r="B56" s="418"/>
      <c r="C56" s="418"/>
      <c r="D56" s="418"/>
      <c r="E56" s="418"/>
      <c r="F56" s="418"/>
      <c r="G56" s="418"/>
      <c r="H56" s="418"/>
      <c r="I56" s="418"/>
      <c r="J56" s="419"/>
      <c r="K56" s="420"/>
      <c r="L56" s="419"/>
      <c r="M56" s="419"/>
      <c r="N56" s="421"/>
      <c r="O56" s="420"/>
      <c r="P56" s="421"/>
    </row>
    <row r="57" spans="1:16" s="422" customFormat="1" ht="15" x14ac:dyDescent="0.25">
      <c r="A57" s="621" t="s">
        <v>451</v>
      </c>
      <c r="B57" s="423"/>
      <c r="C57" s="423"/>
      <c r="D57" s="423"/>
      <c r="E57" s="423"/>
      <c r="F57" s="423"/>
      <c r="G57" s="423"/>
      <c r="H57" s="423"/>
      <c r="I57" s="423"/>
      <c r="J57" s="424"/>
      <c r="K57" s="425"/>
      <c r="L57" s="424"/>
      <c r="M57" s="424"/>
      <c r="N57" s="426"/>
      <c r="O57" s="425"/>
      <c r="P57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59"/>
  <sheetViews>
    <sheetView showGridLines="0" topLeftCell="A30" zoomScale="85" zoomScaleNormal="85" zoomScaleSheetLayoutView="75" zoomScalePageLayoutView="85" workbookViewId="0">
      <selection activeCell="B56" sqref="B56"/>
    </sheetView>
  </sheetViews>
  <sheetFormatPr defaultColWidth="9.109375" defaultRowHeight="15.6" x14ac:dyDescent="0.3"/>
  <cols>
    <col min="1" max="1" width="5.88671875" style="394" bestFit="1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88" customWidth="1"/>
    <col min="11" max="11" width="1.6640625" customWidth="1"/>
    <col min="12" max="15" width="18.6640625" style="388" customWidth="1"/>
    <col min="16" max="16" width="1.6640625" customWidth="1"/>
    <col min="17" max="17" width="21.44140625" style="388" customWidth="1"/>
    <col min="18" max="18" width="5.88671875" style="394" bestFit="1" customWidth="1"/>
    <col min="19" max="19" width="2.6640625" customWidth="1"/>
    <col min="20" max="16384" width="9.109375" style="11"/>
  </cols>
  <sheetData>
    <row r="1" spans="1:17" customFormat="1" ht="20.25" customHeight="1" thickBot="1" x14ac:dyDescent="0.35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4">
      <c r="A2" s="325"/>
      <c r="B2" s="291" t="s">
        <v>417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4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443</v>
      </c>
    </row>
    <row r="4" spans="1:17" s="174" customFormat="1" ht="15" customHeight="1" x14ac:dyDescent="0.3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439</v>
      </c>
      <c r="K4" s="616"/>
      <c r="L4" s="313"/>
      <c r="M4" s="313"/>
      <c r="N4" s="313"/>
      <c r="O4" s="432"/>
      <c r="P4" s="315" t="s">
        <v>46</v>
      </c>
      <c r="Q4" s="23">
        <v>0.49589041095890413</v>
      </c>
    </row>
    <row r="5" spans="1:17" s="174" customFormat="1" ht="16.5" customHeight="1" thickBot="1" x14ac:dyDescent="0.35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5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5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2" thickBot="1" x14ac:dyDescent="0.35">
      <c r="A8" s="325"/>
      <c r="E8" s="436"/>
      <c r="F8" s="436"/>
      <c r="G8" s="213"/>
      <c r="H8" s="213"/>
      <c r="I8" s="213"/>
      <c r="J8" s="628" t="s">
        <v>399</v>
      </c>
      <c r="K8" s="603"/>
      <c r="L8" s="761" t="s">
        <v>416</v>
      </c>
      <c r="M8" s="762"/>
      <c r="N8" s="762"/>
      <c r="O8" s="763"/>
      <c r="P8" s="601"/>
      <c r="Q8" s="593" t="s">
        <v>416</v>
      </c>
    </row>
    <row r="9" spans="1:17" customFormat="1" ht="65.099999999999994" customHeight="1" thickBot="1" x14ac:dyDescent="0.35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441</v>
      </c>
      <c r="Q9" s="341" t="s">
        <v>12</v>
      </c>
    </row>
    <row r="10" spans="1:17" customFormat="1" ht="17.399999999999999" x14ac:dyDescent="0.3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3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3018354882.1000004</v>
      </c>
      <c r="L11" s="26">
        <v>3323074708.5599999</v>
      </c>
      <c r="M11" s="26">
        <v>2914062052.8899999</v>
      </c>
      <c r="N11" s="26">
        <v>3323074709.1799998</v>
      </c>
      <c r="O11" s="26">
        <v>3155762025.5099998</v>
      </c>
      <c r="Q11" s="26">
        <v>1661464151.71</v>
      </c>
    </row>
    <row r="12" spans="1:17" customFormat="1" x14ac:dyDescent="0.3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-102272655.01000001</v>
      </c>
      <c r="L12" s="12">
        <v>0</v>
      </c>
      <c r="M12" s="12">
        <v>0</v>
      </c>
      <c r="N12" s="12">
        <v>0</v>
      </c>
      <c r="O12" s="12">
        <v>-25052996.039999999</v>
      </c>
      <c r="Q12" s="12">
        <v>-25052996.039999999</v>
      </c>
    </row>
    <row r="13" spans="1:17" customFormat="1" x14ac:dyDescent="0.3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30315631.199999999</v>
      </c>
      <c r="L13" s="12">
        <v>24777706.600000001</v>
      </c>
      <c r="M13" s="12">
        <v>24777706.600000001</v>
      </c>
      <c r="N13" s="12">
        <v>24777706.600000001</v>
      </c>
      <c r="O13" s="12">
        <v>30329698.510000002</v>
      </c>
      <c r="Q13" s="12">
        <v>21440936.239999998</v>
      </c>
    </row>
    <row r="14" spans="1:17" customFormat="1" x14ac:dyDescent="0.3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113577042.58</v>
      </c>
      <c r="L14" s="12">
        <v>115267420.29000001</v>
      </c>
      <c r="M14" s="12">
        <v>115557179.02</v>
      </c>
      <c r="N14" s="12">
        <v>115267420.29000001</v>
      </c>
      <c r="O14" s="12">
        <v>114803486.95999999</v>
      </c>
      <c r="Q14" s="12">
        <v>55949642.210000001</v>
      </c>
    </row>
    <row r="15" spans="1:17" customFormat="1" x14ac:dyDescent="0.3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165364465.91999999</v>
      </c>
      <c r="L15" s="12">
        <v>129510884.8</v>
      </c>
      <c r="M15" s="12">
        <v>154977558.81</v>
      </c>
      <c r="N15" s="12">
        <v>129510888.76000001</v>
      </c>
      <c r="O15" s="12">
        <v>106131115.66</v>
      </c>
      <c r="Q15" s="12">
        <v>52066958.939999998</v>
      </c>
    </row>
    <row r="16" spans="1:17" customFormat="1" ht="16.2" thickBot="1" x14ac:dyDescent="0.35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3225339366.79</v>
      </c>
      <c r="L16" s="27">
        <v>3592630720.25</v>
      </c>
      <c r="M16" s="27">
        <v>3209374497.3199997</v>
      </c>
      <c r="N16" s="27">
        <v>3592630724.8299999</v>
      </c>
      <c r="O16" s="27">
        <v>3381973330.5999999</v>
      </c>
      <c r="Q16" s="27">
        <v>1765868693.0600002</v>
      </c>
    </row>
    <row r="17" spans="1:17" customFormat="1" ht="5.25" customHeight="1" thickTop="1" x14ac:dyDescent="0.3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7.399999999999999" x14ac:dyDescent="0.3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7.399999999999999" x14ac:dyDescent="0.3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3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1167117478.9099996</v>
      </c>
      <c r="L20" s="12">
        <v>1190847662.6500001</v>
      </c>
      <c r="M20" s="12">
        <v>1206602794.8099999</v>
      </c>
      <c r="N20" s="12">
        <v>1210253842.2300003</v>
      </c>
      <c r="O20" s="12">
        <v>1198594818.29</v>
      </c>
      <c r="Q20" s="12">
        <v>563150926.63000011</v>
      </c>
    </row>
    <row r="21" spans="1:17" customFormat="1" x14ac:dyDescent="0.3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113206273.01000001</v>
      </c>
      <c r="L21" s="12">
        <v>147430027.97</v>
      </c>
      <c r="M21" s="12">
        <v>147430026.54000002</v>
      </c>
      <c r="N21" s="12">
        <v>143664516.88</v>
      </c>
      <c r="O21" s="12">
        <v>117676249.5</v>
      </c>
      <c r="Q21" s="12">
        <v>47870656.819999993</v>
      </c>
    </row>
    <row r="22" spans="1:17" customFormat="1" x14ac:dyDescent="0.3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128378487.18999998</v>
      </c>
      <c r="L22" s="12">
        <v>99791368.100000009</v>
      </c>
      <c r="M22" s="12">
        <v>99791367.790000007</v>
      </c>
      <c r="N22" s="12">
        <v>102774809.72</v>
      </c>
      <c r="O22" s="12">
        <v>93286482.109999999</v>
      </c>
      <c r="Q22" s="12">
        <v>39313685.950000003</v>
      </c>
    </row>
    <row r="23" spans="1:17" customFormat="1" x14ac:dyDescent="0.3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102876274.92</v>
      </c>
      <c r="L23" s="12">
        <v>144204861.17000002</v>
      </c>
      <c r="M23" s="12">
        <v>128449728.72999999</v>
      </c>
      <c r="N23" s="12">
        <v>125580751.00000001</v>
      </c>
      <c r="O23" s="12">
        <v>105367613.27</v>
      </c>
      <c r="Q23" s="12">
        <v>45470101.700000003</v>
      </c>
    </row>
    <row r="24" spans="1:17" customFormat="1" x14ac:dyDescent="0.3">
      <c r="A24" s="346">
        <v>11</v>
      </c>
      <c r="B24" s="350"/>
      <c r="C24" s="350"/>
      <c r="D24" s="358"/>
      <c r="E24" s="3" t="s">
        <v>393</v>
      </c>
      <c r="F24" s="3"/>
      <c r="G24" s="28"/>
      <c r="H24" s="28"/>
      <c r="I24" s="20"/>
      <c r="J24" s="12">
        <v>5167693.3899999997</v>
      </c>
      <c r="L24" s="12">
        <v>0</v>
      </c>
      <c r="M24" s="12">
        <v>0</v>
      </c>
      <c r="N24" s="12">
        <v>0</v>
      </c>
      <c r="O24" s="12">
        <v>3546133.11</v>
      </c>
      <c r="Q24" s="12">
        <v>3546133.08</v>
      </c>
    </row>
    <row r="25" spans="1:17" s="439" customFormat="1" ht="18" thickBot="1" x14ac:dyDescent="0.35">
      <c r="A25" s="346">
        <v>12</v>
      </c>
      <c r="B25" s="438"/>
      <c r="E25" s="440" t="s">
        <v>91</v>
      </c>
      <c r="F25" s="441"/>
      <c r="G25" s="442"/>
      <c r="H25" s="442"/>
      <c r="I25" s="442"/>
      <c r="J25" s="443">
        <v>1516746207.4199998</v>
      </c>
      <c r="K25" s="444"/>
      <c r="L25" s="443">
        <v>1582273919.8900001</v>
      </c>
      <c r="M25" s="443">
        <v>1582273917.8699999</v>
      </c>
      <c r="N25" s="443">
        <v>1582273919.8300002</v>
      </c>
      <c r="O25" s="443">
        <v>1518471296.2799997</v>
      </c>
      <c r="P25" s="445"/>
      <c r="Q25" s="443">
        <v>699351504.18000019</v>
      </c>
    </row>
    <row r="26" spans="1:17" customFormat="1" ht="10.5" customHeight="1" thickTop="1" x14ac:dyDescent="0.3">
      <c r="A26" s="394"/>
      <c r="B26" s="175"/>
      <c r="C26" s="175"/>
      <c r="D26" s="175"/>
      <c r="E26" s="175"/>
      <c r="F26" s="5"/>
      <c r="G26" s="3"/>
      <c r="H26" s="3"/>
      <c r="J26" s="31"/>
      <c r="K26" s="30"/>
      <c r="L26" s="29"/>
      <c r="M26" s="29"/>
      <c r="N26" s="29"/>
      <c r="O26" s="31"/>
      <c r="P26" s="32"/>
      <c r="Q26" s="31"/>
    </row>
    <row r="27" spans="1:17" s="358" customFormat="1" ht="15.75" customHeight="1" x14ac:dyDescent="0.3">
      <c r="A27" s="394"/>
      <c r="C27" s="211" t="s">
        <v>51</v>
      </c>
      <c r="F27" s="173"/>
      <c r="J27" s="34"/>
      <c r="K27" s="30"/>
      <c r="L27" s="33"/>
      <c r="M27" s="33"/>
      <c r="N27" s="33"/>
      <c r="O27" s="34"/>
      <c r="P27" s="32"/>
      <c r="Q27" s="34"/>
    </row>
    <row r="28" spans="1:17" s="358" customFormat="1" ht="15.75" customHeight="1" x14ac:dyDescent="0.3">
      <c r="A28" s="394"/>
      <c r="D28" s="437" t="s">
        <v>25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customFormat="1" x14ac:dyDescent="0.3">
      <c r="A29" s="346">
        <v>13</v>
      </c>
      <c r="B29" s="358"/>
      <c r="C29" s="358"/>
      <c r="E29" s="3" t="s">
        <v>21</v>
      </c>
      <c r="F29" s="347"/>
      <c r="G29" s="4"/>
      <c r="H29" s="4"/>
      <c r="I29" s="4"/>
      <c r="J29" s="12">
        <v>89473465.450000003</v>
      </c>
      <c r="L29" s="12">
        <v>81036579</v>
      </c>
      <c r="M29" s="12">
        <v>96339637.010000005</v>
      </c>
      <c r="N29" s="12">
        <v>66814357</v>
      </c>
      <c r="O29" s="12">
        <v>68254575</v>
      </c>
      <c r="Q29" s="12">
        <v>35621398.919999994</v>
      </c>
    </row>
    <row r="30" spans="1:17" customFormat="1" x14ac:dyDescent="0.3">
      <c r="A30" s="346">
        <v>14</v>
      </c>
      <c r="B30" s="358"/>
      <c r="C30" s="358"/>
      <c r="D30" s="3"/>
      <c r="E30" s="358" t="s">
        <v>49</v>
      </c>
      <c r="F30" s="347"/>
      <c r="G30" s="4"/>
      <c r="H30" s="4"/>
      <c r="I30" s="4"/>
      <c r="J30" s="12">
        <v>363699455.53000003</v>
      </c>
      <c r="L30" s="12">
        <v>383135120</v>
      </c>
      <c r="M30" s="12">
        <v>383267511.27999997</v>
      </c>
      <c r="N30" s="12">
        <v>383135120.00999999</v>
      </c>
      <c r="O30" s="12">
        <v>378092475.47000003</v>
      </c>
      <c r="Q30" s="12">
        <v>200088207.85999998</v>
      </c>
    </row>
    <row r="31" spans="1:17" customFormat="1" x14ac:dyDescent="0.3">
      <c r="A31" s="346">
        <v>15</v>
      </c>
      <c r="B31" s="350"/>
      <c r="C31" s="350"/>
      <c r="D31" s="358"/>
      <c r="E31" s="358" t="s">
        <v>50</v>
      </c>
      <c r="F31" s="3"/>
      <c r="G31" s="28"/>
      <c r="H31" s="28"/>
      <c r="I31" s="20"/>
      <c r="J31" s="12">
        <v>654995221.96000004</v>
      </c>
      <c r="L31" s="12">
        <v>540003266.95999992</v>
      </c>
      <c r="M31" s="12">
        <v>291272833.73000002</v>
      </c>
      <c r="N31" s="12">
        <v>540003266.96000004</v>
      </c>
      <c r="O31" s="12">
        <v>318479549.49000001</v>
      </c>
      <c r="Q31" s="12">
        <v>184636330.12</v>
      </c>
    </row>
    <row r="32" spans="1:17" customFormat="1" x14ac:dyDescent="0.3">
      <c r="A32" s="446">
        <v>16</v>
      </c>
      <c r="B32" s="364"/>
      <c r="E32" s="3" t="s">
        <v>394</v>
      </c>
      <c r="F32" s="358"/>
      <c r="G32" s="35"/>
      <c r="H32" s="3"/>
      <c r="I32" s="3"/>
      <c r="J32" s="7">
        <v>-1369957.5</v>
      </c>
      <c r="L32" s="7">
        <v>0</v>
      </c>
      <c r="M32" s="7">
        <v>0</v>
      </c>
      <c r="N32" s="7">
        <v>14222222.039999999</v>
      </c>
      <c r="O32" s="7">
        <v>14222222</v>
      </c>
      <c r="Q32" s="7">
        <v>7290014.1299999999</v>
      </c>
    </row>
    <row r="33" spans="1:17" customFormat="1" x14ac:dyDescent="0.3">
      <c r="A33" s="446">
        <v>17</v>
      </c>
      <c r="B33" s="364"/>
      <c r="E33" s="358" t="s">
        <v>27</v>
      </c>
      <c r="F33" s="5"/>
      <c r="G33" s="3"/>
      <c r="H33" s="3"/>
      <c r="I33" s="3"/>
      <c r="J33" s="7">
        <v>510259269.55999994</v>
      </c>
      <c r="L33" s="7">
        <v>525557955.12000006</v>
      </c>
      <c r="M33" s="7">
        <v>525557955.12</v>
      </c>
      <c r="N33" s="7">
        <v>525557955.12</v>
      </c>
      <c r="O33" s="7">
        <v>512969856.94000006</v>
      </c>
      <c r="Q33" s="7">
        <v>256484928.47999999</v>
      </c>
    </row>
    <row r="34" spans="1:17" s="439" customFormat="1" ht="18" thickBot="1" x14ac:dyDescent="0.35">
      <c r="A34" s="394">
        <v>18</v>
      </c>
      <c r="B34" s="438"/>
      <c r="E34" s="440" t="s">
        <v>115</v>
      </c>
      <c r="F34" s="441"/>
      <c r="G34" s="442"/>
      <c r="H34" s="442"/>
      <c r="I34" s="442"/>
      <c r="J34" s="443">
        <v>1617057455</v>
      </c>
      <c r="K34" s="444"/>
      <c r="L34" s="443">
        <v>1529732921.0799999</v>
      </c>
      <c r="M34" s="443">
        <v>1296437937.1399999</v>
      </c>
      <c r="N34" s="443">
        <v>1529732921.1300001</v>
      </c>
      <c r="O34" s="443">
        <v>1292018678.9000001</v>
      </c>
      <c r="P34" s="445"/>
      <c r="Q34" s="443">
        <v>684120879.50999999</v>
      </c>
    </row>
    <row r="35" spans="1:17" customFormat="1" ht="10.5" customHeight="1" thickTop="1" x14ac:dyDescent="0.3">
      <c r="A35" s="394"/>
      <c r="B35" s="175"/>
      <c r="C35" s="175"/>
      <c r="D35" s="175"/>
      <c r="E35" s="175"/>
      <c r="F35" s="5"/>
      <c r="G35" s="3"/>
      <c r="H35" s="3"/>
      <c r="I35" s="3"/>
      <c r="J35" s="37"/>
      <c r="K35" s="30"/>
      <c r="L35" s="36"/>
      <c r="M35" s="36"/>
      <c r="N35" s="36"/>
      <c r="O35" s="37"/>
      <c r="P35" s="32"/>
      <c r="Q35" s="37"/>
    </row>
    <row r="36" spans="1:17" s="439" customFormat="1" ht="18" thickBot="1" x14ac:dyDescent="0.35">
      <c r="A36" s="394">
        <v>19</v>
      </c>
      <c r="B36" s="438"/>
      <c r="D36" s="440" t="s">
        <v>28</v>
      </c>
      <c r="E36" s="441"/>
      <c r="F36" s="441"/>
      <c r="G36" s="442"/>
      <c r="H36" s="442"/>
      <c r="I36" s="442"/>
      <c r="J36" s="443">
        <v>3133803662.4200001</v>
      </c>
      <c r="K36" s="444"/>
      <c r="L36" s="443">
        <v>3112006840.9700003</v>
      </c>
      <c r="M36" s="443">
        <v>2878711855.0099998</v>
      </c>
      <c r="N36" s="443">
        <v>3112006840.96</v>
      </c>
      <c r="O36" s="443">
        <v>2810489975.1799998</v>
      </c>
      <c r="P36" s="445"/>
      <c r="Q36" s="443">
        <v>1383472383.6900001</v>
      </c>
    </row>
    <row r="37" spans="1:17" customFormat="1" ht="10.5" customHeight="1" thickTop="1" x14ac:dyDescent="0.3">
      <c r="A37" s="394"/>
      <c r="B37" s="175"/>
      <c r="C37" s="175"/>
      <c r="D37" s="175"/>
      <c r="E37" s="175"/>
      <c r="F37" s="5"/>
      <c r="G37" s="3"/>
      <c r="H37" s="3"/>
      <c r="I37" s="3"/>
      <c r="J37" s="37"/>
      <c r="K37" s="30"/>
      <c r="L37" s="36"/>
      <c r="M37" s="36"/>
      <c r="N37" s="36"/>
      <c r="O37" s="37"/>
      <c r="P37" s="32"/>
      <c r="Q37" s="37"/>
    </row>
    <row r="38" spans="1:17" s="439" customFormat="1" ht="18" thickBot="1" x14ac:dyDescent="0.35">
      <c r="A38" s="394">
        <v>20</v>
      </c>
      <c r="B38" s="438"/>
      <c r="C38" s="447" t="s">
        <v>29</v>
      </c>
      <c r="D38" s="362"/>
      <c r="E38" s="362"/>
      <c r="F38" s="362"/>
      <c r="G38" s="448"/>
      <c r="H38" s="448"/>
      <c r="I38" s="448"/>
      <c r="J38" s="449">
        <v>91535704.369999886</v>
      </c>
      <c r="K38" s="444"/>
      <c r="L38" s="449">
        <v>480623879.27999973</v>
      </c>
      <c r="M38" s="449">
        <v>330662642.30999994</v>
      </c>
      <c r="N38" s="449">
        <v>480623883.86999989</v>
      </c>
      <c r="O38" s="449">
        <v>571483355.42000008</v>
      </c>
      <c r="P38" s="445"/>
      <c r="Q38" s="449">
        <v>382396309.37000012</v>
      </c>
    </row>
    <row r="39" spans="1:17" customFormat="1" ht="3" customHeight="1" thickTop="1" x14ac:dyDescent="0.3">
      <c r="A39" s="446"/>
      <c r="B39" s="364"/>
      <c r="C39" s="364"/>
      <c r="D39" s="350"/>
      <c r="E39" s="358"/>
      <c r="F39" s="358"/>
      <c r="G39" s="3"/>
      <c r="H39" s="3"/>
      <c r="I39" s="3"/>
      <c r="J39" s="7"/>
      <c r="L39" s="7"/>
      <c r="M39" s="7"/>
      <c r="N39" s="7"/>
      <c r="O39" s="7"/>
      <c r="Q39" s="7"/>
    </row>
    <row r="40" spans="1:17" customFormat="1" ht="17.399999999999999" x14ac:dyDescent="0.3">
      <c r="A40" s="446"/>
      <c r="C40" s="10" t="s">
        <v>30</v>
      </c>
      <c r="D40" s="365"/>
      <c r="E40" s="174"/>
      <c r="F40" s="350"/>
      <c r="G40" s="365"/>
      <c r="H40" s="365"/>
      <c r="I40" s="365"/>
      <c r="J40" s="450"/>
      <c r="L40" s="450"/>
      <c r="M40" s="450"/>
      <c r="N40" s="450"/>
      <c r="O40" s="450"/>
      <c r="Q40" s="450"/>
    </row>
    <row r="41" spans="1:17" customFormat="1" x14ac:dyDescent="0.3">
      <c r="A41" s="446">
        <v>21</v>
      </c>
      <c r="B41" s="364"/>
      <c r="E41" s="3" t="s">
        <v>31</v>
      </c>
      <c r="F41" s="366"/>
      <c r="G41" s="347"/>
      <c r="H41" s="347"/>
      <c r="I41" s="347"/>
      <c r="J41" s="356">
        <v>252961133.74999997</v>
      </c>
      <c r="L41" s="356">
        <v>234882724.20000002</v>
      </c>
      <c r="M41" s="356">
        <v>234882724.19999999</v>
      </c>
      <c r="N41" s="356">
        <v>234882724.20000002</v>
      </c>
      <c r="O41" s="356">
        <v>263553757.04999998</v>
      </c>
      <c r="Q41" s="356">
        <v>125522944.67999999</v>
      </c>
    </row>
    <row r="42" spans="1:17" customFormat="1" x14ac:dyDescent="0.3">
      <c r="A42" s="446">
        <v>22</v>
      </c>
      <c r="B42" s="364"/>
      <c r="E42" s="358" t="s">
        <v>32</v>
      </c>
      <c r="F42" s="5"/>
      <c r="G42" s="3"/>
      <c r="H42" s="3"/>
      <c r="I42" s="3"/>
      <c r="J42" s="7">
        <v>-25529306.789999999</v>
      </c>
      <c r="L42" s="7">
        <v>-20002446</v>
      </c>
      <c r="M42" s="7">
        <v>-20002446</v>
      </c>
      <c r="N42" s="7">
        <v>-20002446</v>
      </c>
      <c r="O42" s="7">
        <v>-28000000.02</v>
      </c>
      <c r="Q42" s="7">
        <v>-14085582.810000001</v>
      </c>
    </row>
    <row r="43" spans="1:17" customFormat="1" x14ac:dyDescent="0.3">
      <c r="A43" s="446">
        <v>23</v>
      </c>
      <c r="B43" s="364"/>
      <c r="E43" s="358" t="s">
        <v>33</v>
      </c>
      <c r="F43" s="5"/>
      <c r="G43" s="3"/>
      <c r="H43" s="3"/>
      <c r="I43" s="3"/>
      <c r="J43" s="7">
        <v>-19602875.319999997</v>
      </c>
      <c r="L43" s="7">
        <v>-26081245.079999998</v>
      </c>
      <c r="M43" s="7">
        <v>-26081245.079999998</v>
      </c>
      <c r="N43" s="7">
        <v>-26081245.079999998</v>
      </c>
      <c r="O43" s="7">
        <v>-19378006</v>
      </c>
      <c r="Q43" s="7">
        <v>-6136571.9900000002</v>
      </c>
    </row>
    <row r="44" spans="1:17" customFormat="1" x14ac:dyDescent="0.3">
      <c r="A44" s="446">
        <v>24</v>
      </c>
      <c r="B44" s="364"/>
      <c r="E44" s="358" t="s">
        <v>395</v>
      </c>
      <c r="F44" s="5"/>
      <c r="G44" s="3"/>
      <c r="H44" s="3"/>
      <c r="I44" s="3"/>
      <c r="J44" s="7">
        <v>14441971.15</v>
      </c>
      <c r="L44" s="7">
        <v>20661999.960000001</v>
      </c>
      <c r="M44" s="7">
        <v>20661999.960000001</v>
      </c>
      <c r="N44" s="7">
        <v>20662000</v>
      </c>
      <c r="O44" s="7">
        <v>20979747.640000001</v>
      </c>
      <c r="Q44" s="7">
        <v>10966495.279999999</v>
      </c>
    </row>
    <row r="45" spans="1:17" customFormat="1" x14ac:dyDescent="0.3">
      <c r="A45" s="446">
        <v>25</v>
      </c>
      <c r="B45" s="364"/>
      <c r="E45" s="358" t="s">
        <v>283</v>
      </c>
      <c r="F45" s="5"/>
      <c r="G45" s="3"/>
      <c r="H45" s="3"/>
      <c r="I45" s="3"/>
      <c r="J45" s="7">
        <v>-189785154.66999999</v>
      </c>
      <c r="L45" s="7">
        <v>-11336952.960000001</v>
      </c>
      <c r="M45" s="7">
        <v>-11336952.960000001</v>
      </c>
      <c r="N45" s="7">
        <v>-11336952.960000001</v>
      </c>
      <c r="O45" s="7">
        <v>-18723747.91</v>
      </c>
      <c r="Q45" s="7">
        <v>-13621384.15</v>
      </c>
    </row>
    <row r="46" spans="1:17" s="439" customFormat="1" ht="18" thickBot="1" x14ac:dyDescent="0.35">
      <c r="A46" s="394">
        <v>26</v>
      </c>
      <c r="B46" s="438"/>
      <c r="C46" s="451"/>
      <c r="E46" s="368" t="s">
        <v>34</v>
      </c>
      <c r="F46" s="369"/>
      <c r="G46" s="369"/>
      <c r="H46" s="369"/>
      <c r="I46" s="369"/>
      <c r="J46" s="452">
        <v>32485768.120000005</v>
      </c>
      <c r="K46" s="444"/>
      <c r="L46" s="452">
        <v>198124080.12</v>
      </c>
      <c r="M46" s="452">
        <v>198124080.12</v>
      </c>
      <c r="N46" s="452">
        <v>198124080.16</v>
      </c>
      <c r="O46" s="452">
        <v>218431750.75999996</v>
      </c>
      <c r="P46" s="445"/>
      <c r="Q46" s="452">
        <v>102645901.00999999</v>
      </c>
    </row>
    <row r="47" spans="1:17" customFormat="1" ht="10.5" customHeight="1" thickTop="1" x14ac:dyDescent="0.3">
      <c r="A47" s="346"/>
      <c r="B47" s="364"/>
      <c r="C47" s="174"/>
      <c r="D47" s="189"/>
      <c r="E47" s="174"/>
      <c r="F47" s="371"/>
      <c r="G47" s="373"/>
      <c r="H47" s="373"/>
      <c r="I47" s="373"/>
      <c r="J47" s="453"/>
      <c r="K47" s="455"/>
      <c r="L47" s="454"/>
      <c r="M47" s="454"/>
      <c r="N47" s="454"/>
      <c r="O47" s="453"/>
      <c r="P47" s="456"/>
      <c r="Q47" s="453"/>
    </row>
    <row r="48" spans="1:17" s="439" customFormat="1" ht="18" thickBot="1" x14ac:dyDescent="0.35">
      <c r="A48" s="394">
        <v>27</v>
      </c>
      <c r="B48" s="438"/>
      <c r="D48" s="440" t="s">
        <v>35</v>
      </c>
      <c r="E48" s="441"/>
      <c r="F48" s="441"/>
      <c r="G48" s="442"/>
      <c r="H48" s="442"/>
      <c r="I48" s="442"/>
      <c r="J48" s="443">
        <v>3166289430.54</v>
      </c>
      <c r="K48" s="444"/>
      <c r="L48" s="443">
        <v>3310130921.0900002</v>
      </c>
      <c r="M48" s="443">
        <v>3076835935.1299996</v>
      </c>
      <c r="N48" s="443">
        <v>3310130921.1199999</v>
      </c>
      <c r="O48" s="443">
        <v>3028921725.9399996</v>
      </c>
      <c r="P48" s="445"/>
      <c r="Q48" s="443">
        <v>1486118284.7</v>
      </c>
    </row>
    <row r="49" spans="1:19" customFormat="1" ht="10.5" customHeight="1" thickTop="1" x14ac:dyDescent="0.3">
      <c r="A49" s="394"/>
      <c r="B49" s="175"/>
      <c r="C49" s="175"/>
      <c r="D49" s="175"/>
      <c r="E49" s="175"/>
      <c r="F49" s="5"/>
      <c r="G49" s="3"/>
      <c r="H49" s="3"/>
      <c r="I49" s="3"/>
      <c r="J49" s="31"/>
      <c r="K49" s="30"/>
      <c r="L49" s="29"/>
      <c r="M49" s="29"/>
      <c r="N49" s="29"/>
      <c r="O49" s="31"/>
      <c r="P49" s="32"/>
      <c r="Q49" s="31"/>
    </row>
    <row r="50" spans="1:19" customFormat="1" ht="4.5" customHeight="1" thickBot="1" x14ac:dyDescent="0.35">
      <c r="A50" s="346"/>
      <c r="B50" s="364"/>
      <c r="C50" s="174"/>
      <c r="D50" s="189"/>
      <c r="E50" s="174"/>
      <c r="F50" s="371"/>
      <c r="G50" s="373"/>
      <c r="H50" s="373"/>
      <c r="I50" s="373"/>
      <c r="J50" s="453"/>
      <c r="K50" s="455"/>
      <c r="L50" s="454"/>
      <c r="M50" s="454"/>
      <c r="N50" s="454"/>
      <c r="O50" s="453"/>
      <c r="P50" s="456"/>
      <c r="Q50" s="453"/>
    </row>
    <row r="51" spans="1:19" s="439" customFormat="1" ht="26.25" customHeight="1" thickTop="1" thickBot="1" x14ac:dyDescent="0.3">
      <c r="A51" s="394">
        <v>28</v>
      </c>
      <c r="B51" s="457" t="s">
        <v>36</v>
      </c>
      <c r="C51" s="458"/>
      <c r="D51" s="458"/>
      <c r="E51" s="458"/>
      <c r="F51" s="458"/>
      <c r="G51" s="458"/>
      <c r="H51" s="458"/>
      <c r="I51" s="458"/>
      <c r="J51" s="459">
        <v>59049936.25</v>
      </c>
      <c r="K51" s="460"/>
      <c r="L51" s="459">
        <v>282499799.15999985</v>
      </c>
      <c r="M51" s="459">
        <v>132538562.19000006</v>
      </c>
      <c r="N51" s="459">
        <v>282499803.71000004</v>
      </c>
      <c r="O51" s="459">
        <v>353051604.66000032</v>
      </c>
      <c r="P51" s="461"/>
      <c r="Q51" s="459">
        <v>279750408.36000013</v>
      </c>
    </row>
    <row r="52" spans="1:19" customFormat="1" ht="6" customHeight="1" thickTop="1" x14ac:dyDescent="0.3">
      <c r="A52" s="325"/>
      <c r="C52" s="381"/>
      <c r="D52" s="381"/>
      <c r="E52" s="381"/>
      <c r="F52" s="381"/>
      <c r="G52" s="381"/>
      <c r="H52" s="381"/>
      <c r="I52" s="381"/>
      <c r="J52" s="462"/>
      <c r="L52" s="462"/>
      <c r="M52" s="462"/>
      <c r="N52" s="462"/>
      <c r="O52" s="462"/>
      <c r="Q52" s="462"/>
    </row>
    <row r="53" spans="1:19" s="358" customFormat="1" ht="6.9" customHeight="1" x14ac:dyDescent="0.3">
      <c r="A53" s="325"/>
      <c r="B53" s="189"/>
      <c r="D53" s="189"/>
      <c r="E53" s="189"/>
      <c r="F53" s="247"/>
      <c r="G53" s="251"/>
      <c r="H53" s="251"/>
      <c r="I53" s="251"/>
      <c r="J53" s="289"/>
      <c r="L53" s="289"/>
      <c r="M53" s="289"/>
      <c r="N53" s="289"/>
      <c r="O53" s="289"/>
      <c r="Q53" s="289"/>
    </row>
    <row r="54" spans="1:19" s="358" customFormat="1" ht="15" x14ac:dyDescent="0.25">
      <c r="A54" s="389" t="s">
        <v>37</v>
      </c>
      <c r="B54" s="252" t="s">
        <v>38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s="358" customFormat="1" ht="15" customHeight="1" x14ac:dyDescent="0.25">
      <c r="A55" s="389"/>
      <c r="B55" s="389" t="s">
        <v>52</v>
      </c>
      <c r="C55" s="610"/>
      <c r="D55" s="610"/>
      <c r="E55" s="610"/>
      <c r="F55" s="610"/>
      <c r="G55" s="610"/>
      <c r="H55" s="610"/>
      <c r="I55" s="610"/>
      <c r="J55" s="610"/>
      <c r="K55" s="610"/>
      <c r="L55" s="610"/>
      <c r="M55" s="610"/>
      <c r="N55" s="610"/>
      <c r="O55" s="610"/>
      <c r="P55" s="610"/>
      <c r="Q55" s="610"/>
      <c r="R55" s="389"/>
      <c r="S55" s="389"/>
    </row>
    <row r="56" spans="1:19" s="358" customFormat="1" ht="15" x14ac:dyDescent="0.25">
      <c r="A56" s="389"/>
      <c r="B56" s="252"/>
      <c r="C56" s="252"/>
      <c r="D56" s="25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389"/>
      <c r="S56" s="252"/>
    </row>
    <row r="57" spans="1:19" x14ac:dyDescent="0.3">
      <c r="A57" s="624" t="s">
        <v>450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s="422" customFormat="1" x14ac:dyDescent="0.3">
      <c r="A58" s="621" t="s">
        <v>451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ht="15" customHeight="1" x14ac:dyDescent="0.3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4"/>
  <sheetViews>
    <sheetView showGridLines="0" topLeftCell="A121" zoomScale="90" zoomScaleNormal="90" zoomScaleSheetLayoutView="85" workbookViewId="0"/>
  </sheetViews>
  <sheetFormatPr defaultColWidth="9.109375" defaultRowHeight="14.4" x14ac:dyDescent="0.3"/>
  <cols>
    <col min="1" max="1" width="5" style="18" customWidth="1"/>
    <col min="2" max="2" width="1.5546875" style="17" customWidth="1"/>
    <col min="3" max="3" width="1.44140625" style="17" customWidth="1"/>
    <col min="4" max="4" width="1.6640625" style="17" customWidth="1"/>
    <col min="5" max="5" width="2.44140625" style="17" customWidth="1"/>
    <col min="6" max="6" width="9.109375" style="17"/>
    <col min="7" max="7" width="73.33203125" style="17" customWidth="1"/>
    <col min="8" max="8" width="17.6640625" style="21" customWidth="1"/>
    <col min="9" max="9" width="1.33203125" style="17" customWidth="1"/>
    <col min="10" max="12" width="17.6640625" style="21" customWidth="1"/>
    <col min="13" max="13" width="19.332031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5" style="17" customWidth="1"/>
    <col min="18" max="18" width="1.109375" style="17" customWidth="1"/>
    <col min="19" max="19" width="15.6640625" bestFit="1" customWidth="1"/>
    <col min="20" max="16384" width="9.109375" style="17"/>
  </cols>
  <sheetData>
    <row r="1" spans="1:19" customFormat="1" ht="17.25" customHeight="1" thickBot="1" x14ac:dyDescent="0.35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4">
      <c r="A2" s="285"/>
      <c r="B2" s="463" t="s">
        <v>418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4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444</v>
      </c>
    </row>
    <row r="4" spans="1:19" s="174" customFormat="1" ht="17.25" customHeight="1" x14ac:dyDescent="0.3">
      <c r="A4" s="285"/>
      <c r="B4" s="472" t="s">
        <v>55</v>
      </c>
      <c r="C4" s="189"/>
      <c r="D4" s="189"/>
      <c r="E4" s="247"/>
      <c r="F4" s="189"/>
      <c r="G4" s="189"/>
      <c r="H4" s="475" t="s">
        <v>439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0.49589041095890413</v>
      </c>
    </row>
    <row r="5" spans="1:19" s="174" customFormat="1" ht="18" customHeight="1" thickBot="1" x14ac:dyDescent="0.35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5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5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5">
      <c r="A8" s="285"/>
      <c r="G8" s="213"/>
      <c r="H8" s="594" t="s">
        <v>399</v>
      </c>
      <c r="I8" s="595"/>
      <c r="J8" s="761" t="s">
        <v>416</v>
      </c>
      <c r="K8" s="762"/>
      <c r="L8" s="762"/>
      <c r="M8" s="763"/>
      <c r="N8" s="591"/>
      <c r="O8" s="329" t="s">
        <v>416</v>
      </c>
      <c r="P8" s="592"/>
      <c r="Q8" s="329" t="s">
        <v>416</v>
      </c>
      <c r="R8" s="174"/>
    </row>
    <row r="9" spans="1:19" customFormat="1" ht="45.75" customHeight="1" thickBot="1" x14ac:dyDescent="0.35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441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3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6" x14ac:dyDescent="0.3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3018354882.1000004</v>
      </c>
      <c r="I11" s="42"/>
      <c r="J11" s="41">
        <v>3323074708.5599999</v>
      </c>
      <c r="K11" s="41">
        <v>2914062052.8899999</v>
      </c>
      <c r="L11" s="41">
        <v>3323074709.1799998</v>
      </c>
      <c r="M11" s="41">
        <v>3155762025.5099998</v>
      </c>
      <c r="N11" s="43"/>
      <c r="O11" s="41">
        <v>1661464151.71</v>
      </c>
      <c r="P11" s="44"/>
      <c r="Q11" s="40">
        <v>0.52648588146994146</v>
      </c>
      <c r="S11" s="758"/>
    </row>
    <row r="12" spans="1:19" customFormat="1" ht="15.6" x14ac:dyDescent="0.3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-102272655.01000001</v>
      </c>
      <c r="I12" s="39"/>
      <c r="J12" s="12">
        <v>0</v>
      </c>
      <c r="K12" s="12">
        <v>0</v>
      </c>
      <c r="L12" s="12">
        <v>0</v>
      </c>
      <c r="M12" s="12">
        <v>-25052996.039999999</v>
      </c>
      <c r="N12" s="13"/>
      <c r="O12" s="12">
        <v>-25052996.039999999</v>
      </c>
      <c r="P12" s="32"/>
      <c r="Q12" s="40">
        <v>1</v>
      </c>
    </row>
    <row r="13" spans="1:19" customFormat="1" ht="15.6" x14ac:dyDescent="0.3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30315631.199999999</v>
      </c>
      <c r="I13" s="39"/>
      <c r="J13" s="12">
        <v>24777706.600000001</v>
      </c>
      <c r="K13" s="12">
        <v>24777706.600000001</v>
      </c>
      <c r="L13" s="12">
        <v>24777706.600000001</v>
      </c>
      <c r="M13" s="12">
        <v>30329698.510000002</v>
      </c>
      <c r="N13" s="13"/>
      <c r="O13" s="12">
        <v>21440936.239999998</v>
      </c>
      <c r="P13" s="32"/>
      <c r="Q13" s="40">
        <v>0.7069287626756563</v>
      </c>
    </row>
    <row r="14" spans="1:19" customFormat="1" ht="15.6" x14ac:dyDescent="0.3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113577042.58</v>
      </c>
      <c r="I14" s="39"/>
      <c r="J14" s="12">
        <v>115267420.29000001</v>
      </c>
      <c r="K14" s="12">
        <v>115557179.02</v>
      </c>
      <c r="L14" s="12">
        <v>115267420.29000001</v>
      </c>
      <c r="M14" s="12">
        <v>114803486.95999999</v>
      </c>
      <c r="N14" s="13"/>
      <c r="O14" s="12">
        <v>55949642.210000001</v>
      </c>
      <c r="P14" s="32"/>
      <c r="Q14" s="40">
        <v>0.48735141842419877</v>
      </c>
    </row>
    <row r="15" spans="1:19" customFormat="1" ht="15.6" x14ac:dyDescent="0.3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165364465.91999999</v>
      </c>
      <c r="I15" s="39"/>
      <c r="J15" s="12">
        <v>129510884.8</v>
      </c>
      <c r="K15" s="12">
        <v>154977558.81</v>
      </c>
      <c r="L15" s="12">
        <v>129510888.76000001</v>
      </c>
      <c r="M15" s="12">
        <v>106131115.66</v>
      </c>
      <c r="N15" s="13"/>
      <c r="O15" s="12">
        <v>52066958.939999998</v>
      </c>
      <c r="P15" s="32"/>
      <c r="Q15" s="40">
        <v>0.49059089425575159</v>
      </c>
    </row>
    <row r="16" spans="1:19" s="494" customFormat="1" ht="18" thickBot="1" x14ac:dyDescent="0.35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3225339366.79</v>
      </c>
      <c r="I16" s="48"/>
      <c r="J16" s="47">
        <v>3592630720.25</v>
      </c>
      <c r="K16" s="47">
        <v>3209374497.3199997</v>
      </c>
      <c r="L16" s="47">
        <v>3592630724.8299999</v>
      </c>
      <c r="M16" s="47">
        <v>3381973330.5999999</v>
      </c>
      <c r="N16" s="49"/>
      <c r="O16" s="47">
        <v>1765868693.0600002</v>
      </c>
      <c r="P16" s="50"/>
      <c r="Q16" s="51">
        <v>0.52214151929658037</v>
      </c>
    </row>
    <row r="17" spans="1:17" customFormat="1" ht="3" customHeight="1" x14ac:dyDescent="0.3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3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7.399999999999999" x14ac:dyDescent="0.3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2" x14ac:dyDescent="0.3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2" x14ac:dyDescent="0.3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1319583.9800000002</v>
      </c>
      <c r="I21" s="39"/>
      <c r="J21" s="12">
        <v>810555.70000000007</v>
      </c>
      <c r="K21" s="12">
        <v>1329672.8700000001</v>
      </c>
      <c r="L21" s="12">
        <v>1470454.81</v>
      </c>
      <c r="M21" s="12">
        <v>1482492.19</v>
      </c>
      <c r="N21" s="13"/>
      <c r="O21" s="12">
        <v>821820.60000000009</v>
      </c>
      <c r="P21" s="32"/>
      <c r="Q21" s="40">
        <v>0.55435071128435431</v>
      </c>
    </row>
    <row r="22" spans="1:17" customFormat="1" ht="16.2" x14ac:dyDescent="0.3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179134675.32000002</v>
      </c>
      <c r="I22" s="39"/>
      <c r="J22" s="12">
        <v>195235000.06</v>
      </c>
      <c r="K22" s="12">
        <v>195234999.97999999</v>
      </c>
      <c r="L22" s="12">
        <v>195234999.97999999</v>
      </c>
      <c r="M22" s="12">
        <v>191330300</v>
      </c>
      <c r="N22" s="13"/>
      <c r="O22" s="12">
        <v>84298987.549999997</v>
      </c>
      <c r="P22" s="32"/>
      <c r="Q22" s="40">
        <v>0.44059402797152358</v>
      </c>
    </row>
    <row r="23" spans="1:17" customFormat="1" ht="16.2" x14ac:dyDescent="0.3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20817995.359999999</v>
      </c>
      <c r="I23" s="39"/>
      <c r="J23" s="12">
        <v>12510000</v>
      </c>
      <c r="K23" s="12">
        <v>12510000</v>
      </c>
      <c r="L23" s="12">
        <v>12510000</v>
      </c>
      <c r="M23" s="12">
        <v>14715000</v>
      </c>
      <c r="N23" s="13"/>
      <c r="O23" s="12">
        <v>7299329.2699999996</v>
      </c>
      <c r="P23" s="32"/>
      <c r="Q23" s="40">
        <v>0.49604684131838256</v>
      </c>
    </row>
    <row r="24" spans="1:17" customFormat="1" ht="16.2" x14ac:dyDescent="0.3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380463481.76999998</v>
      </c>
      <c r="I24" s="39"/>
      <c r="J24" s="12">
        <v>348985046.01999998</v>
      </c>
      <c r="K24" s="12">
        <v>368402170</v>
      </c>
      <c r="L24" s="12">
        <v>368402170</v>
      </c>
      <c r="M24" s="12">
        <v>364800494.04000002</v>
      </c>
      <c r="N24" s="13"/>
      <c r="O24" s="12">
        <v>166101502.53</v>
      </c>
      <c r="P24" s="32"/>
      <c r="Q24" s="40">
        <v>0.45532148460244992</v>
      </c>
    </row>
    <row r="25" spans="1:17" customFormat="1" ht="16.2" x14ac:dyDescent="0.3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283628449.94999993</v>
      </c>
      <c r="I25" s="39"/>
      <c r="J25" s="12">
        <v>300597000.06</v>
      </c>
      <c r="K25" s="12">
        <v>300597000.00999999</v>
      </c>
      <c r="L25" s="12">
        <v>300597000.00999999</v>
      </c>
      <c r="M25" s="12">
        <v>297591030</v>
      </c>
      <c r="N25" s="13"/>
      <c r="O25" s="12">
        <v>149346430.58000001</v>
      </c>
      <c r="P25" s="32"/>
      <c r="Q25" s="40">
        <v>0.50185125062405278</v>
      </c>
    </row>
    <row r="26" spans="1:17" customFormat="1" ht="16.2" x14ac:dyDescent="0.3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268623697.54999983</v>
      </c>
      <c r="I26" s="39"/>
      <c r="J26" s="12">
        <v>275484404.37</v>
      </c>
      <c r="K26" s="12">
        <v>288658345.48000002</v>
      </c>
      <c r="L26" s="12">
        <v>290998771.13999999</v>
      </c>
      <c r="M26" s="12">
        <v>289016641.48000002</v>
      </c>
      <c r="N26" s="13"/>
      <c r="O26" s="12">
        <v>142162384.83000001</v>
      </c>
      <c r="P26" s="32"/>
      <c r="Q26" s="40">
        <v>0.49188304210447226</v>
      </c>
    </row>
    <row r="27" spans="1:17" customFormat="1" ht="16.2" x14ac:dyDescent="0.3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4160199.1</v>
      </c>
      <c r="I27" s="39"/>
      <c r="J27" s="12">
        <v>4500604.09</v>
      </c>
      <c r="K27" s="12">
        <v>5716275.7699999996</v>
      </c>
      <c r="L27" s="12">
        <v>6284275.8799999999</v>
      </c>
      <c r="M27" s="12">
        <v>5326867.55</v>
      </c>
      <c r="N27" s="13"/>
      <c r="O27" s="12">
        <v>2329735.11</v>
      </c>
      <c r="P27" s="32"/>
      <c r="Q27" s="40">
        <v>0.43735555429757211</v>
      </c>
    </row>
    <row r="28" spans="1:17" customFormat="1" ht="16.2" x14ac:dyDescent="0.3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0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2" x14ac:dyDescent="0.3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18402627.960000001</v>
      </c>
      <c r="K29" s="12">
        <v>0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2" x14ac:dyDescent="0.3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28390170.329999998</v>
      </c>
      <c r="I30" s="39"/>
      <c r="J30" s="12">
        <v>33776712.990000002</v>
      </c>
      <c r="K30" s="12">
        <v>33755762.009999998</v>
      </c>
      <c r="L30" s="12">
        <v>33755762.009999998</v>
      </c>
      <c r="M30" s="12">
        <v>33760824.009999998</v>
      </c>
      <c r="N30" s="13"/>
      <c r="O30" s="12">
        <v>10407701.27</v>
      </c>
      <c r="P30" s="32"/>
      <c r="Q30" s="40">
        <v>0.30827746582598892</v>
      </c>
    </row>
    <row r="31" spans="1:17" customFormat="1" ht="16.2" x14ac:dyDescent="0.3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579225.55000000005</v>
      </c>
      <c r="I31" s="39"/>
      <c r="J31" s="54">
        <v>545711.4</v>
      </c>
      <c r="K31" s="54">
        <v>398568.69</v>
      </c>
      <c r="L31" s="54">
        <v>1000408.4</v>
      </c>
      <c r="M31" s="54">
        <v>571169.02</v>
      </c>
      <c r="N31" s="13"/>
      <c r="O31" s="54">
        <v>383034.89</v>
      </c>
      <c r="P31" s="32"/>
      <c r="Q31" s="40">
        <v>0.67061566119254856</v>
      </c>
    </row>
    <row r="32" spans="1:17" customFormat="1" ht="16.2" x14ac:dyDescent="0.3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1167117478.9099996</v>
      </c>
      <c r="I32" s="39"/>
      <c r="J32" s="54">
        <v>1190847662.6500001</v>
      </c>
      <c r="K32" s="54">
        <v>1206602794.8100002</v>
      </c>
      <c r="L32" s="54">
        <v>1210253842.2300003</v>
      </c>
      <c r="M32" s="54">
        <v>1198594818.29</v>
      </c>
      <c r="N32" s="57"/>
      <c r="O32" s="54">
        <v>563150926.63</v>
      </c>
      <c r="P32" s="32"/>
      <c r="Q32" s="58">
        <v>0.46984261740212668</v>
      </c>
    </row>
    <row r="33" spans="1:17" customFormat="1" ht="16.2" x14ac:dyDescent="0.3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2" x14ac:dyDescent="0.3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5307440.01</v>
      </c>
      <c r="I34" s="498"/>
      <c r="J34" s="7">
        <v>5424901.1100000003</v>
      </c>
      <c r="K34" s="7">
        <v>4970957.7699999996</v>
      </c>
      <c r="L34" s="7">
        <v>5509883.1600000001</v>
      </c>
      <c r="M34" s="7">
        <v>5202286.17</v>
      </c>
      <c r="N34" s="8"/>
      <c r="O34" s="7">
        <v>2249463.52</v>
      </c>
      <c r="P34" s="59"/>
      <c r="Q34" s="40">
        <v>0.43239903505731214</v>
      </c>
    </row>
    <row r="35" spans="1:17" customFormat="1" ht="16.2" x14ac:dyDescent="0.3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16829274.590000004</v>
      </c>
      <c r="I35" s="498"/>
      <c r="J35" s="7">
        <v>32443039.5</v>
      </c>
      <c r="K35" s="7">
        <v>20475987.84</v>
      </c>
      <c r="L35" s="7">
        <v>21993348.469999999</v>
      </c>
      <c r="M35" s="7">
        <v>23181960.899999999</v>
      </c>
      <c r="N35" s="8"/>
      <c r="O35" s="7">
        <v>7684447.4399999995</v>
      </c>
      <c r="P35" s="59"/>
      <c r="Q35" s="40">
        <v>0.33148392722895154</v>
      </c>
    </row>
    <row r="36" spans="1:17" customFormat="1" ht="16.2" x14ac:dyDescent="0.3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10006588.459999999</v>
      </c>
      <c r="I36" s="498"/>
      <c r="J36" s="7">
        <v>9554561.2300000004</v>
      </c>
      <c r="K36" s="7">
        <v>7763934.3200000003</v>
      </c>
      <c r="L36" s="7">
        <v>9474553.3200000003</v>
      </c>
      <c r="M36" s="7">
        <v>9240958.2699999996</v>
      </c>
      <c r="N36" s="8"/>
      <c r="O36" s="7">
        <v>4370845.58</v>
      </c>
      <c r="P36" s="59"/>
      <c r="Q36" s="40">
        <v>0.47298618306605555</v>
      </c>
    </row>
    <row r="37" spans="1:17" customFormat="1" ht="16.2" x14ac:dyDescent="0.3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0</v>
      </c>
      <c r="I37" s="498"/>
      <c r="J37" s="7">
        <v>500000.02</v>
      </c>
      <c r="K37" s="7">
        <v>0</v>
      </c>
      <c r="L37" s="7">
        <v>0</v>
      </c>
      <c r="M37" s="7">
        <v>0</v>
      </c>
      <c r="N37" s="8"/>
      <c r="O37" s="7">
        <v>0</v>
      </c>
      <c r="P37" s="59"/>
      <c r="Q37" s="40">
        <v>0</v>
      </c>
    </row>
    <row r="38" spans="1:17" customFormat="1" ht="16.2" x14ac:dyDescent="0.3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5070559.0199999996</v>
      </c>
      <c r="I38" s="498"/>
      <c r="J38" s="7">
        <v>6005000.0099999998</v>
      </c>
      <c r="K38" s="7">
        <v>5805000</v>
      </c>
      <c r="L38" s="7">
        <v>5805000.0099999998</v>
      </c>
      <c r="M38" s="7">
        <v>5805000</v>
      </c>
      <c r="N38" s="8"/>
      <c r="O38" s="7">
        <v>1404172.67</v>
      </c>
      <c r="P38" s="59"/>
      <c r="Q38" s="40">
        <v>0.241890210163652</v>
      </c>
    </row>
    <row r="39" spans="1:17" customFormat="1" ht="16.2" x14ac:dyDescent="0.3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14505442.970000001</v>
      </c>
      <c r="I39" s="498"/>
      <c r="J39" s="7">
        <v>14999999.98</v>
      </c>
      <c r="K39" s="7">
        <v>14000000</v>
      </c>
      <c r="L39" s="7">
        <v>14000000.029999999</v>
      </c>
      <c r="M39" s="7">
        <v>13999999.99</v>
      </c>
      <c r="N39" s="8"/>
      <c r="O39" s="7">
        <v>6194512.8099999996</v>
      </c>
      <c r="P39" s="59"/>
      <c r="Q39" s="40">
        <v>0.44246520103033227</v>
      </c>
    </row>
    <row r="40" spans="1:17" customFormat="1" ht="16.2" x14ac:dyDescent="0.3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11866875.32</v>
      </c>
      <c r="I40" s="498"/>
      <c r="J40" s="7">
        <v>12027767.1</v>
      </c>
      <c r="K40" s="7">
        <v>9328094.5199999996</v>
      </c>
      <c r="L40" s="7">
        <v>11044949.43</v>
      </c>
      <c r="M40" s="7">
        <v>11196541.359999999</v>
      </c>
      <c r="N40" s="8"/>
      <c r="O40" s="7">
        <v>5645594.25</v>
      </c>
      <c r="P40" s="59"/>
      <c r="Q40" s="40">
        <v>0.50422662396166951</v>
      </c>
    </row>
    <row r="41" spans="1:17" customFormat="1" ht="16.2" x14ac:dyDescent="0.3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8734742.1600000001</v>
      </c>
      <c r="I41" s="498"/>
      <c r="J41" s="7">
        <v>11860934.16</v>
      </c>
      <c r="K41" s="7">
        <v>7250734.9199999999</v>
      </c>
      <c r="L41" s="7">
        <v>8028905.7199999997</v>
      </c>
      <c r="M41" s="7">
        <v>7914987.8700000001</v>
      </c>
      <c r="N41" s="8"/>
      <c r="O41" s="7">
        <v>2841463.33</v>
      </c>
      <c r="P41" s="59"/>
      <c r="Q41" s="40">
        <v>0.35899781233650835</v>
      </c>
    </row>
    <row r="42" spans="1:17" customFormat="1" ht="16.2" x14ac:dyDescent="0.3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12149500</v>
      </c>
      <c r="I42" s="498"/>
      <c r="J42" s="7">
        <v>12040632</v>
      </c>
      <c r="K42" s="7">
        <v>12492576</v>
      </c>
      <c r="L42" s="7">
        <v>12492576</v>
      </c>
      <c r="M42" s="7">
        <v>12638868.98</v>
      </c>
      <c r="N42" s="8"/>
      <c r="O42" s="7">
        <v>6327000</v>
      </c>
      <c r="P42" s="59"/>
      <c r="Q42" s="40">
        <v>0.50059859074510316</v>
      </c>
    </row>
    <row r="43" spans="1:17" customFormat="1" ht="16.2" x14ac:dyDescent="0.3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70711.08</v>
      </c>
      <c r="I43" s="498"/>
      <c r="J43" s="7">
        <v>323967.24</v>
      </c>
      <c r="K43" s="7">
        <v>36596623.780000001</v>
      </c>
      <c r="L43" s="7">
        <v>25032554.170000002</v>
      </c>
      <c r="M43" s="7">
        <v>0</v>
      </c>
      <c r="N43" s="8"/>
      <c r="O43" s="7">
        <v>0</v>
      </c>
      <c r="P43" s="59"/>
      <c r="Q43" s="40">
        <v>0</v>
      </c>
    </row>
    <row r="44" spans="1:17" customFormat="1" ht="16.2" x14ac:dyDescent="0.3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2" x14ac:dyDescent="0.3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2" x14ac:dyDescent="0.3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5398644.6099999994</v>
      </c>
      <c r="I46" s="498"/>
      <c r="J46" s="7">
        <v>10322202.77</v>
      </c>
      <c r="K46" s="7">
        <v>4784450.21</v>
      </c>
      <c r="L46" s="7">
        <v>5469620.71</v>
      </c>
      <c r="M46" s="7">
        <v>5176804.42</v>
      </c>
      <c r="N46" s="8"/>
      <c r="O46" s="7">
        <v>2117768.3400000003</v>
      </c>
      <c r="P46" s="59"/>
      <c r="Q46" s="40">
        <v>0.40908795623381894</v>
      </c>
    </row>
    <row r="47" spans="1:17" customFormat="1" ht="16.2" x14ac:dyDescent="0.3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1073357.8999999999</v>
      </c>
      <c r="I47" s="498"/>
      <c r="J47" s="7">
        <v>2155583.94</v>
      </c>
      <c r="K47" s="7">
        <v>1654367.27</v>
      </c>
      <c r="L47" s="7">
        <v>1654367.27</v>
      </c>
      <c r="M47" s="7">
        <v>1146768.81</v>
      </c>
      <c r="N47" s="8"/>
      <c r="O47" s="7">
        <v>246629.00999999998</v>
      </c>
      <c r="P47" s="59"/>
      <c r="Q47" s="40">
        <v>0.21506428135240263</v>
      </c>
    </row>
    <row r="48" spans="1:17" customFormat="1" ht="16.2" x14ac:dyDescent="0.3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17354725.809999999</v>
      </c>
      <c r="I48" s="498"/>
      <c r="J48" s="7">
        <v>24112000.010000002</v>
      </c>
      <c r="K48" s="7">
        <v>18849624.629999999</v>
      </c>
      <c r="L48" s="7">
        <v>18849624.629999999</v>
      </c>
      <c r="M48" s="7">
        <v>17656397.98</v>
      </c>
      <c r="N48" s="8"/>
      <c r="O48" s="7">
        <v>6186619.8900000006</v>
      </c>
      <c r="P48" s="59"/>
      <c r="Q48" s="40">
        <v>0.3503896942631104</v>
      </c>
    </row>
    <row r="49" spans="1:17" customFormat="1" ht="16.2" x14ac:dyDescent="0.3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4145836.48</v>
      </c>
      <c r="I49" s="498"/>
      <c r="J49" s="7">
        <v>4502641.9000000004</v>
      </c>
      <c r="K49" s="7">
        <v>2832506.9</v>
      </c>
      <c r="L49" s="7">
        <v>3556303.06</v>
      </c>
      <c r="M49" s="7">
        <v>3746600.14</v>
      </c>
      <c r="N49" s="8"/>
      <c r="O49" s="7">
        <v>2165615.2800000003</v>
      </c>
      <c r="P49" s="59"/>
      <c r="Q49" s="40">
        <v>0.57802145921021619</v>
      </c>
    </row>
    <row r="50" spans="1:17" customFormat="1" ht="16.2" x14ac:dyDescent="0.3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692574.6</v>
      </c>
      <c r="I50" s="498"/>
      <c r="J50" s="7">
        <v>835089.48</v>
      </c>
      <c r="K50" s="7">
        <v>625168.38</v>
      </c>
      <c r="L50" s="7">
        <v>752830.9</v>
      </c>
      <c r="M50" s="7">
        <v>769074.61</v>
      </c>
      <c r="N50" s="8"/>
      <c r="O50" s="7">
        <v>436524.7</v>
      </c>
      <c r="P50" s="59"/>
      <c r="Q50" s="40">
        <v>0.56759733623243658</v>
      </c>
    </row>
    <row r="51" spans="1:17" customFormat="1" ht="15" customHeight="1" x14ac:dyDescent="0.3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321707.52000000002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2" x14ac:dyDescent="0.3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113206273.01000001</v>
      </c>
      <c r="I52" s="39"/>
      <c r="J52" s="63">
        <v>147108320.44999999</v>
      </c>
      <c r="K52" s="63">
        <v>147430026.53999999</v>
      </c>
      <c r="L52" s="63">
        <v>143664516.88</v>
      </c>
      <c r="M52" s="63">
        <v>117676249.50000001</v>
      </c>
      <c r="N52" s="57"/>
      <c r="O52" s="63">
        <v>47870656.820000008</v>
      </c>
      <c r="P52" s="32"/>
      <c r="Q52" s="58">
        <v>0.40679964753635356</v>
      </c>
    </row>
    <row r="53" spans="1:17" customFormat="1" ht="16.2" x14ac:dyDescent="0.3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3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8901369.8000000007</v>
      </c>
      <c r="I54" s="498"/>
      <c r="J54" s="7">
        <v>7887282.3600000003</v>
      </c>
      <c r="K54" s="7">
        <v>7470734.8399999999</v>
      </c>
      <c r="L54" s="7">
        <v>8047125.0300000003</v>
      </c>
      <c r="M54" s="7">
        <v>8204728.79</v>
      </c>
      <c r="N54" s="8"/>
      <c r="O54" s="7">
        <v>4368347.05</v>
      </c>
      <c r="P54" s="59"/>
      <c r="Q54" s="40">
        <v>0.53241821415525425</v>
      </c>
    </row>
    <row r="55" spans="1:17" customFormat="1" ht="15.75" customHeight="1" x14ac:dyDescent="0.3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96354208.429999992</v>
      </c>
      <c r="I55" s="498"/>
      <c r="J55" s="7">
        <v>65384524</v>
      </c>
      <c r="K55" s="7">
        <v>65384523.990000002</v>
      </c>
      <c r="L55" s="7">
        <v>74157360.939999998</v>
      </c>
      <c r="M55" s="7">
        <v>64659361.009999998</v>
      </c>
      <c r="N55" s="8"/>
      <c r="O55" s="7">
        <v>25624862.960000001</v>
      </c>
      <c r="P55" s="59"/>
      <c r="Q55" s="40">
        <v>0.39630553967331889</v>
      </c>
    </row>
    <row r="56" spans="1:17" customFormat="1" ht="16.2" x14ac:dyDescent="0.3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-751.02</v>
      </c>
      <c r="I56" s="39"/>
      <c r="J56" s="12">
        <v>0</v>
      </c>
      <c r="K56" s="12">
        <v>10357667.84</v>
      </c>
      <c r="L56" s="12">
        <v>0</v>
      </c>
      <c r="M56" s="12">
        <v>0</v>
      </c>
      <c r="N56" s="13"/>
      <c r="O56" s="12">
        <v>0</v>
      </c>
      <c r="P56" s="32"/>
      <c r="Q56" s="40">
        <v>0</v>
      </c>
    </row>
    <row r="57" spans="1:17" customFormat="1" ht="16.2" x14ac:dyDescent="0.3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2" x14ac:dyDescent="0.3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13996586.140000001</v>
      </c>
      <c r="I58" s="498"/>
      <c r="J58" s="7">
        <v>12454598.140000001</v>
      </c>
      <c r="K58" s="7">
        <v>9078557.2699999996</v>
      </c>
      <c r="L58" s="7">
        <v>11276767.92</v>
      </c>
      <c r="M58" s="7">
        <v>11429053.970000001</v>
      </c>
      <c r="N58" s="8"/>
      <c r="O58" s="7">
        <v>5026159.58</v>
      </c>
      <c r="P58" s="59"/>
      <c r="Q58" s="40">
        <v>0.4397703950994642</v>
      </c>
    </row>
    <row r="59" spans="1:17" customFormat="1" ht="15" customHeight="1" x14ac:dyDescent="0.3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2" x14ac:dyDescent="0.3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9127073.8399999999</v>
      </c>
      <c r="I60" s="498"/>
      <c r="J60" s="7">
        <v>10001464.199999999</v>
      </c>
      <c r="K60" s="7">
        <v>7499883.8499999996</v>
      </c>
      <c r="L60" s="7">
        <v>9293555.8300000001</v>
      </c>
      <c r="M60" s="7">
        <v>8993338.3399999999</v>
      </c>
      <c r="N60" s="8"/>
      <c r="O60" s="7">
        <v>4294316.3599999994</v>
      </c>
      <c r="P60" s="59"/>
      <c r="Q60" s="40">
        <v>0.47749970007244269</v>
      </c>
    </row>
    <row r="61" spans="1:17" customFormat="1" ht="15" customHeight="1" x14ac:dyDescent="0.3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4063499.4</v>
      </c>
      <c r="K61" s="12">
        <v>0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3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3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2" x14ac:dyDescent="0.3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128378487.19</v>
      </c>
      <c r="I64" s="39"/>
      <c r="J64" s="63">
        <v>99791368.100000009</v>
      </c>
      <c r="K64" s="63">
        <v>99791367.789999992</v>
      </c>
      <c r="L64" s="63">
        <v>102774809.72</v>
      </c>
      <c r="M64" s="63">
        <v>93286482.109999999</v>
      </c>
      <c r="N64" s="57"/>
      <c r="O64" s="63">
        <v>39313685.950000003</v>
      </c>
      <c r="P64" s="32"/>
      <c r="Q64" s="58">
        <v>0.42142961188784828</v>
      </c>
    </row>
    <row r="65" spans="1:17" customFormat="1" ht="16.2" x14ac:dyDescent="0.3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6" x14ac:dyDescent="0.3">
      <c r="A66" s="346">
        <v>49</v>
      </c>
      <c r="B66" s="364"/>
      <c r="C66" s="364"/>
      <c r="D66" s="358"/>
      <c r="F66" s="3" t="s">
        <v>179</v>
      </c>
      <c r="G66" s="3"/>
      <c r="H66" s="7">
        <v>71283818.980000004</v>
      </c>
      <c r="I66" s="498"/>
      <c r="J66" s="7">
        <v>106042759.75</v>
      </c>
      <c r="K66" s="7">
        <v>95140353.709999993</v>
      </c>
      <c r="L66" s="7">
        <v>93295937.170000002</v>
      </c>
      <c r="M66" s="7">
        <v>75343513.359999999</v>
      </c>
      <c r="N66" s="8"/>
      <c r="O66" s="7">
        <v>32162572.579999998</v>
      </c>
      <c r="P66" s="59"/>
      <c r="Q66" s="40">
        <v>0.42687911866179529</v>
      </c>
    </row>
    <row r="67" spans="1:17" customFormat="1" ht="15.6" x14ac:dyDescent="0.3">
      <c r="A67" s="346">
        <v>50</v>
      </c>
      <c r="B67" s="175"/>
      <c r="C67" s="175"/>
      <c r="D67" s="358"/>
      <c r="F67" s="3" t="s">
        <v>271</v>
      </c>
      <c r="G67" s="3"/>
      <c r="H67" s="7">
        <v>16720895.83</v>
      </c>
      <c r="I67" s="498"/>
      <c r="J67" s="7">
        <v>21719601.460000001</v>
      </c>
      <c r="K67" s="7">
        <v>19486578.460000001</v>
      </c>
      <c r="L67" s="7">
        <v>18447792.010000002</v>
      </c>
      <c r="M67" s="7">
        <v>15431803.970000001</v>
      </c>
      <c r="N67" s="8"/>
      <c r="O67" s="7">
        <v>6587514.8899999997</v>
      </c>
      <c r="P67" s="59"/>
      <c r="Q67" s="40">
        <v>0.42687911943453749</v>
      </c>
    </row>
    <row r="68" spans="1:17" customFormat="1" ht="15.6" x14ac:dyDescent="0.3">
      <c r="A68" s="346">
        <v>51</v>
      </c>
      <c r="B68" s="364"/>
      <c r="C68" s="364"/>
      <c r="D68" s="358"/>
      <c r="F68" s="3" t="s">
        <v>90</v>
      </c>
      <c r="G68" s="3"/>
      <c r="H68" s="7">
        <v>14871560.109999999</v>
      </c>
      <c r="I68" s="498"/>
      <c r="J68" s="7">
        <v>16442499.960000001</v>
      </c>
      <c r="K68" s="7">
        <v>13822796.560000001</v>
      </c>
      <c r="L68" s="7">
        <v>13837021.82</v>
      </c>
      <c r="M68" s="7">
        <v>14592295.939999999</v>
      </c>
      <c r="N68" s="8"/>
      <c r="O68" s="7">
        <v>6720014.2300000004</v>
      </c>
      <c r="P68" s="59"/>
      <c r="Q68" s="40">
        <v>0.46051795122789985</v>
      </c>
    </row>
    <row r="69" spans="1:17" customFormat="1" ht="15.6" x14ac:dyDescent="0.3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102876274.92</v>
      </c>
      <c r="I69" s="39"/>
      <c r="J69" s="63">
        <v>144204861.17000002</v>
      </c>
      <c r="K69" s="63">
        <v>128449728.72999999</v>
      </c>
      <c r="L69" s="63">
        <v>125580751</v>
      </c>
      <c r="M69" s="63">
        <v>105367613.27</v>
      </c>
      <c r="N69" s="57"/>
      <c r="O69" s="63">
        <v>45470101.700000003</v>
      </c>
      <c r="P69" s="32"/>
      <c r="Q69" s="58">
        <v>0.43153774000256429</v>
      </c>
    </row>
    <row r="70" spans="1:17" customFormat="1" ht="6" customHeight="1" x14ac:dyDescent="0.3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3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3">
      <c r="A72" s="490">
        <v>54</v>
      </c>
      <c r="B72" s="499"/>
      <c r="C72" s="10" t="s">
        <v>419</v>
      </c>
      <c r="D72" s="288"/>
      <c r="E72" s="288"/>
      <c r="F72" s="366"/>
      <c r="G72" s="68"/>
      <c r="H72" s="69">
        <v>5167693.3899999997</v>
      </c>
      <c r="I72" s="67"/>
      <c r="J72" s="69">
        <v>0</v>
      </c>
      <c r="K72" s="69">
        <v>0</v>
      </c>
      <c r="L72" s="69">
        <v>0</v>
      </c>
      <c r="M72" s="69">
        <v>3546133.11</v>
      </c>
      <c r="N72" s="70"/>
      <c r="O72" s="69">
        <v>3546133.08</v>
      </c>
      <c r="P72" s="71"/>
      <c r="Q72" s="72">
        <v>0.99999999154008079</v>
      </c>
    </row>
    <row r="73" spans="1:17" s="494" customFormat="1" ht="6" customHeight="1" x14ac:dyDescent="0.3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" thickBot="1" x14ac:dyDescent="0.35">
      <c r="A74" s="490">
        <v>55</v>
      </c>
      <c r="C74" s="441" t="s">
        <v>91</v>
      </c>
      <c r="D74" s="360"/>
      <c r="E74" s="360"/>
      <c r="F74" s="360"/>
      <c r="G74" s="500"/>
      <c r="H74" s="501">
        <v>1516746207.4199994</v>
      </c>
      <c r="I74" s="502"/>
      <c r="J74" s="501">
        <v>1582273919.8900003</v>
      </c>
      <c r="K74" s="501">
        <v>1582273917.8700001</v>
      </c>
      <c r="L74" s="501">
        <v>1582273919.8300006</v>
      </c>
      <c r="M74" s="501">
        <v>1518471296.2799997</v>
      </c>
      <c r="N74" s="503"/>
      <c r="O74" s="501">
        <v>699351504.18000019</v>
      </c>
      <c r="P74" s="504"/>
      <c r="Q74" s="505">
        <v>0.46056287392016837</v>
      </c>
    </row>
    <row r="75" spans="1:17" customFormat="1" ht="6" customHeight="1" thickTop="1" x14ac:dyDescent="0.3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7.399999999999999" x14ac:dyDescent="0.3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7.399999999999999" x14ac:dyDescent="0.3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2" x14ac:dyDescent="0.3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2" x14ac:dyDescent="0.3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5663777</v>
      </c>
      <c r="I79" s="39"/>
      <c r="J79" s="12">
        <v>5860157.04</v>
      </c>
      <c r="K79" s="12">
        <v>5860157.0099999998</v>
      </c>
      <c r="L79" s="12">
        <v>5860157.0099999998</v>
      </c>
      <c r="M79" s="12">
        <v>5664999.9900000002</v>
      </c>
      <c r="N79" s="13"/>
      <c r="O79" s="12">
        <v>2900786</v>
      </c>
      <c r="P79" s="32"/>
      <c r="Q79" s="40">
        <v>0.51205401679091611</v>
      </c>
    </row>
    <row r="80" spans="1:17" customFormat="1" ht="16.2" x14ac:dyDescent="0.3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1307166.07</v>
      </c>
      <c r="I80" s="39"/>
      <c r="J80" s="7">
        <v>1599999.96</v>
      </c>
      <c r="K80" s="7">
        <v>1601121.7000000002</v>
      </c>
      <c r="L80" s="7">
        <v>1599999.99</v>
      </c>
      <c r="M80" s="7">
        <v>1549999.99</v>
      </c>
      <c r="N80" s="13"/>
      <c r="O80" s="7">
        <v>757996.5</v>
      </c>
      <c r="P80" s="32"/>
      <c r="Q80" s="40">
        <v>0.48903000315503226</v>
      </c>
    </row>
    <row r="81" spans="1:17" customFormat="1" ht="16.2" x14ac:dyDescent="0.3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20972959</v>
      </c>
      <c r="I81" s="39"/>
      <c r="J81" s="7">
        <v>27523359.960000001</v>
      </c>
      <c r="K81" s="7">
        <v>27523360</v>
      </c>
      <c r="L81" s="7">
        <v>27523360</v>
      </c>
      <c r="M81" s="7">
        <v>21761019.969999999</v>
      </c>
      <c r="N81" s="13"/>
      <c r="O81" s="7">
        <v>11920500.01</v>
      </c>
      <c r="P81" s="32"/>
      <c r="Q81" s="40">
        <v>0.54779141908025186</v>
      </c>
    </row>
    <row r="82" spans="1:17" customFormat="1" ht="16.2" x14ac:dyDescent="0.3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13593700.1</v>
      </c>
      <c r="I82" s="39"/>
      <c r="J82" s="7">
        <v>22250000.039999999</v>
      </c>
      <c r="K82" s="7">
        <v>22250000</v>
      </c>
      <c r="L82" s="7">
        <v>22250000</v>
      </c>
      <c r="M82" s="7">
        <v>15412999.98</v>
      </c>
      <c r="N82" s="13"/>
      <c r="O82" s="7">
        <v>7773159.1299999999</v>
      </c>
      <c r="P82" s="32"/>
      <c r="Q82" s="40">
        <v>0.50432486473019511</v>
      </c>
    </row>
    <row r="83" spans="1:17" customFormat="1" ht="16.2" x14ac:dyDescent="0.3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11525724.420000002</v>
      </c>
      <c r="I83" s="39"/>
      <c r="J83" s="7">
        <v>0</v>
      </c>
      <c r="K83" s="7">
        <v>11000000.039999999</v>
      </c>
      <c r="L83" s="7">
        <v>0</v>
      </c>
      <c r="M83" s="7">
        <v>11000000.029999999</v>
      </c>
      <c r="N83" s="13"/>
      <c r="O83" s="7">
        <v>5767773.3599999994</v>
      </c>
      <c r="P83" s="32"/>
      <c r="Q83" s="40">
        <v>0.52434303129724624</v>
      </c>
    </row>
    <row r="84" spans="1:17" customFormat="1" ht="16.2" x14ac:dyDescent="0.3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9799453.6699999999</v>
      </c>
      <c r="I84" s="39"/>
      <c r="J84" s="7">
        <v>0</v>
      </c>
      <c r="K84" s="7">
        <v>4299999.96</v>
      </c>
      <c r="L84" s="7">
        <v>0</v>
      </c>
      <c r="M84" s="7">
        <v>4299999.99</v>
      </c>
      <c r="N84" s="13"/>
      <c r="O84" s="7">
        <v>1645353.9500000002</v>
      </c>
      <c r="P84" s="32"/>
      <c r="Q84" s="40">
        <v>0.38264045437823363</v>
      </c>
    </row>
    <row r="85" spans="1:17" customFormat="1" ht="16.2" x14ac:dyDescent="0.3">
      <c r="A85" s="346">
        <v>62</v>
      </c>
      <c r="B85" s="350"/>
      <c r="C85" s="350"/>
      <c r="D85" s="358"/>
      <c r="E85" s="177"/>
      <c r="F85" s="3" t="s">
        <v>396</v>
      </c>
      <c r="G85" s="28"/>
      <c r="H85" s="7">
        <v>0</v>
      </c>
      <c r="I85" s="39"/>
      <c r="J85" s="7">
        <v>14222222.039999999</v>
      </c>
      <c r="K85" s="7">
        <v>14222222.039999999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2" x14ac:dyDescent="0.3">
      <c r="A86" s="346">
        <v>63</v>
      </c>
      <c r="B86" s="350"/>
      <c r="C86" s="350"/>
      <c r="D86" s="358"/>
      <c r="E86" s="177"/>
      <c r="F86" s="3" t="s">
        <v>397</v>
      </c>
      <c r="G86" s="28"/>
      <c r="H86" s="7">
        <v>20340000</v>
      </c>
      <c r="I86" s="39"/>
      <c r="J86" s="7">
        <v>0</v>
      </c>
      <c r="K86" s="7">
        <v>0</v>
      </c>
      <c r="L86" s="7">
        <v>0</v>
      </c>
      <c r="M86" s="7">
        <v>0</v>
      </c>
      <c r="N86" s="13"/>
      <c r="O86" s="7">
        <v>0</v>
      </c>
      <c r="P86" s="32"/>
      <c r="Q86" s="40">
        <v>0</v>
      </c>
    </row>
    <row r="87" spans="1:17" customFormat="1" ht="16.2" x14ac:dyDescent="0.3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5243240</v>
      </c>
      <c r="I87" s="39"/>
      <c r="J87" s="7">
        <v>6880839.96</v>
      </c>
      <c r="K87" s="7">
        <v>6880840</v>
      </c>
      <c r="L87" s="7">
        <v>6880840</v>
      </c>
      <c r="M87" s="7">
        <v>5440254.9900000002</v>
      </c>
      <c r="N87" s="13"/>
      <c r="O87" s="7">
        <v>3380755.05</v>
      </c>
      <c r="P87" s="32"/>
      <c r="Q87" s="40">
        <v>0.62143319682888609</v>
      </c>
    </row>
    <row r="88" spans="1:17" customFormat="1" ht="16.2" x14ac:dyDescent="0.3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-523054.8</v>
      </c>
      <c r="I88" s="39"/>
      <c r="J88" s="7">
        <v>1299999.96</v>
      </c>
      <c r="K88" s="7">
        <v>1300000</v>
      </c>
      <c r="L88" s="7">
        <v>1300000</v>
      </c>
      <c r="M88" s="7">
        <v>1250000</v>
      </c>
      <c r="N88" s="13"/>
      <c r="O88" s="7">
        <v>582075</v>
      </c>
      <c r="P88" s="32"/>
      <c r="Q88" s="40">
        <v>0.46566000000000002</v>
      </c>
    </row>
    <row r="89" spans="1:17" customFormat="1" ht="16.2" x14ac:dyDescent="0.3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1550499.99</v>
      </c>
      <c r="I89" s="39"/>
      <c r="J89" s="12">
        <v>1400000.04</v>
      </c>
      <c r="K89" s="12">
        <v>1401936.26</v>
      </c>
      <c r="L89" s="12">
        <v>1400000</v>
      </c>
      <c r="M89" s="12">
        <v>1875300.06</v>
      </c>
      <c r="N89" s="13"/>
      <c r="O89" s="12">
        <v>892999.92</v>
      </c>
      <c r="P89" s="32"/>
      <c r="Q89" s="40">
        <v>0.47619041829497943</v>
      </c>
    </row>
    <row r="90" spans="1:17" customFormat="1" ht="16.2" x14ac:dyDescent="0.3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89473465.450000003</v>
      </c>
      <c r="I90" s="39"/>
      <c r="J90" s="63">
        <v>81036578.999999985</v>
      </c>
      <c r="K90" s="63">
        <v>96339637.010000005</v>
      </c>
      <c r="L90" s="63">
        <v>66814357</v>
      </c>
      <c r="M90" s="63">
        <v>68254575</v>
      </c>
      <c r="N90" s="13"/>
      <c r="O90" s="63">
        <v>35621398.920000002</v>
      </c>
      <c r="P90" s="32"/>
      <c r="Q90" s="58">
        <v>0.52189027504749685</v>
      </c>
    </row>
    <row r="91" spans="1:17" customFormat="1" ht="16.2" x14ac:dyDescent="0.3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2" x14ac:dyDescent="0.3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82293042.420000002</v>
      </c>
      <c r="I92" s="39"/>
      <c r="J92" s="12">
        <v>92013000.010000005</v>
      </c>
      <c r="K92" s="12">
        <v>92013000</v>
      </c>
      <c r="L92" s="12">
        <v>92013000</v>
      </c>
      <c r="M92" s="12">
        <v>87012999.980000004</v>
      </c>
      <c r="N92" s="13"/>
      <c r="O92" s="12">
        <v>41008832.560000002</v>
      </c>
      <c r="P92" s="32"/>
      <c r="Q92" s="40">
        <v>0.47129546814183981</v>
      </c>
    </row>
    <row r="93" spans="1:17" customFormat="1" ht="16.2" x14ac:dyDescent="0.3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3327366.85</v>
      </c>
      <c r="I93" s="39"/>
      <c r="J93" s="12">
        <v>3299999.99</v>
      </c>
      <c r="K93" s="12">
        <v>3300000.02</v>
      </c>
      <c r="L93" s="12">
        <v>3300000.02</v>
      </c>
      <c r="M93" s="12">
        <v>3200000.01</v>
      </c>
      <c r="N93" s="13"/>
      <c r="O93" s="12">
        <v>1555230.69</v>
      </c>
      <c r="P93" s="32"/>
      <c r="Q93" s="40">
        <v>0.48600958910622005</v>
      </c>
    </row>
    <row r="94" spans="1:17" customFormat="1" ht="16.2" x14ac:dyDescent="0.3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760851.58000000007</v>
      </c>
      <c r="I94" s="39"/>
      <c r="J94" s="12">
        <v>771580</v>
      </c>
      <c r="K94" s="12">
        <v>903971.27</v>
      </c>
      <c r="L94" s="12">
        <v>771580</v>
      </c>
      <c r="M94" s="12">
        <v>828935.48</v>
      </c>
      <c r="N94" s="13"/>
      <c r="O94" s="12">
        <v>378064.86000000004</v>
      </c>
      <c r="P94" s="32"/>
      <c r="Q94" s="40">
        <v>0.45608478478928183</v>
      </c>
    </row>
    <row r="95" spans="1:17" customFormat="1" ht="15.75" customHeight="1" x14ac:dyDescent="0.3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3037308.2</v>
      </c>
      <c r="I95" s="498"/>
      <c r="J95" s="7">
        <v>0</v>
      </c>
      <c r="K95" s="7">
        <v>0</v>
      </c>
      <c r="L95" s="7">
        <v>0</v>
      </c>
      <c r="M95" s="7">
        <v>0</v>
      </c>
      <c r="N95" s="8"/>
      <c r="O95" s="7">
        <v>0</v>
      </c>
      <c r="P95" s="59"/>
      <c r="Q95" s="40">
        <v>0</v>
      </c>
    </row>
    <row r="96" spans="1:17" customFormat="1" ht="15" customHeight="1" x14ac:dyDescent="0.3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274280886.48000002</v>
      </c>
      <c r="I96" s="39"/>
      <c r="J96" s="12">
        <v>287050540</v>
      </c>
      <c r="K96" s="12">
        <v>287050539.99000001</v>
      </c>
      <c r="L96" s="12">
        <v>287050539.99000001</v>
      </c>
      <c r="M96" s="12">
        <v>287050540</v>
      </c>
      <c r="N96" s="13"/>
      <c r="O96" s="12">
        <v>157146079.75</v>
      </c>
      <c r="P96" s="32"/>
      <c r="Q96" s="40">
        <v>0.54745091143183355</v>
      </c>
    </row>
    <row r="97" spans="1:17" customFormat="1" ht="16.2" x14ac:dyDescent="0.3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363699455.53000003</v>
      </c>
      <c r="I97" s="65"/>
      <c r="J97" s="75">
        <v>383135120</v>
      </c>
      <c r="K97" s="75">
        <v>383267511.27999997</v>
      </c>
      <c r="L97" s="75">
        <v>383135120.00999999</v>
      </c>
      <c r="M97" s="75">
        <v>378092475.47000003</v>
      </c>
      <c r="N97" s="8"/>
      <c r="O97" s="75">
        <v>200088207.86000001</v>
      </c>
      <c r="P97" s="59"/>
      <c r="Q97" s="58">
        <v>0.52920441648904526</v>
      </c>
    </row>
    <row r="98" spans="1:17" customFormat="1" ht="16.2" x14ac:dyDescent="0.3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6" x14ac:dyDescent="0.3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7021206</v>
      </c>
      <c r="K99" s="12">
        <v>0</v>
      </c>
      <c r="L99" s="12">
        <v>7021206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3">
      <c r="A100" s="346">
        <v>75</v>
      </c>
      <c r="B100" s="364"/>
      <c r="C100" s="364"/>
      <c r="D100" s="358"/>
      <c r="F100" s="3" t="s">
        <v>104</v>
      </c>
      <c r="G100" s="3"/>
      <c r="H100" s="7">
        <v>-102272655.01000001</v>
      </c>
      <c r="I100" s="498"/>
      <c r="J100" s="7">
        <v>0</v>
      </c>
      <c r="K100" s="7">
        <v>0</v>
      </c>
      <c r="L100" s="7">
        <v>0</v>
      </c>
      <c r="M100" s="7">
        <v>-25052996.010000002</v>
      </c>
      <c r="N100" s="8"/>
      <c r="O100" s="7">
        <v>-25052996.039999999</v>
      </c>
      <c r="P100" s="59"/>
      <c r="Q100" s="40">
        <v>1.0000000011974615</v>
      </c>
    </row>
    <row r="101" spans="1:17" customFormat="1" ht="15" customHeight="1" x14ac:dyDescent="0.3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6" x14ac:dyDescent="0.3">
      <c r="A102" s="346">
        <v>77</v>
      </c>
      <c r="B102" s="358"/>
      <c r="C102" s="358"/>
      <c r="D102" s="358"/>
      <c r="F102" s="3" t="s">
        <v>106</v>
      </c>
      <c r="G102" s="28"/>
      <c r="H102" s="12">
        <v>20193996</v>
      </c>
      <c r="I102" s="39"/>
      <c r="J102" s="12">
        <v>23491999.960000001</v>
      </c>
      <c r="K102" s="12">
        <v>23492000</v>
      </c>
      <c r="L102" s="12">
        <v>23492000</v>
      </c>
      <c r="M102" s="12">
        <v>23492000</v>
      </c>
      <c r="N102" s="13"/>
      <c r="O102" s="12">
        <v>11745835</v>
      </c>
      <c r="P102" s="32"/>
      <c r="Q102" s="40">
        <v>0.49999297633236844</v>
      </c>
    </row>
    <row r="103" spans="1:17" customFormat="1" ht="15.6" x14ac:dyDescent="0.3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288714</v>
      </c>
      <c r="I103" s="39"/>
      <c r="J103" s="12">
        <v>0</v>
      </c>
      <c r="K103" s="12">
        <v>0</v>
      </c>
      <c r="L103" s="12">
        <v>0</v>
      </c>
      <c r="M103" s="12">
        <v>0</v>
      </c>
      <c r="N103" s="13"/>
      <c r="O103" s="12">
        <v>0</v>
      </c>
      <c r="P103" s="32"/>
      <c r="Q103" s="40">
        <v>0</v>
      </c>
    </row>
    <row r="104" spans="1:17" customFormat="1" ht="15.6" x14ac:dyDescent="0.3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669463450.20000005</v>
      </c>
      <c r="I104" s="65"/>
      <c r="J104" s="7">
        <v>104100913.98999999</v>
      </c>
      <c r="K104" s="7">
        <v>201017359.13999999</v>
      </c>
      <c r="L104" s="7">
        <v>104100914</v>
      </c>
      <c r="M104" s="7">
        <v>226283987.94</v>
      </c>
      <c r="N104" s="8"/>
      <c r="O104" s="7">
        <v>153444951.41</v>
      </c>
      <c r="P104" s="59"/>
      <c r="Q104" s="40">
        <v>0.67810786263271294</v>
      </c>
    </row>
    <row r="105" spans="1:17" customFormat="1" ht="15" customHeight="1" x14ac:dyDescent="0.3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54275935.350000001</v>
      </c>
      <c r="I105" s="498"/>
      <c r="J105" s="7">
        <v>85956853</v>
      </c>
      <c r="K105" s="7">
        <v>66763474.590000004</v>
      </c>
      <c r="L105" s="7">
        <v>85956853</v>
      </c>
      <c r="M105" s="7">
        <v>89425201.510000005</v>
      </c>
      <c r="N105" s="8"/>
      <c r="O105" s="7">
        <v>40167183.719999999</v>
      </c>
      <c r="P105" s="59"/>
      <c r="Q105" s="40">
        <v>0.44917073757455594</v>
      </c>
    </row>
    <row r="106" spans="1:17" customFormat="1" ht="15.6" x14ac:dyDescent="0.3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319432294.00999999</v>
      </c>
      <c r="K106" s="7">
        <v>0</v>
      </c>
      <c r="L106" s="7">
        <v>319432293.95999998</v>
      </c>
      <c r="M106" s="7">
        <v>0</v>
      </c>
      <c r="N106" s="8"/>
      <c r="O106" s="7">
        <v>0</v>
      </c>
      <c r="P106" s="59"/>
      <c r="Q106" s="40">
        <v>0</v>
      </c>
    </row>
    <row r="107" spans="1:17" customFormat="1" ht="15.6" x14ac:dyDescent="0.3">
      <c r="A107" s="346">
        <v>82</v>
      </c>
      <c r="B107" s="364"/>
      <c r="C107" s="364"/>
      <c r="D107" s="358"/>
      <c r="F107" s="3" t="s">
        <v>280</v>
      </c>
      <c r="G107" s="77"/>
      <c r="H107" s="7">
        <v>13045781.42</v>
      </c>
      <c r="I107" s="498"/>
      <c r="J107" s="7">
        <v>0</v>
      </c>
      <c r="K107" s="7">
        <v>0</v>
      </c>
      <c r="L107" s="7">
        <v>0</v>
      </c>
      <c r="M107" s="7">
        <v>4331356.05</v>
      </c>
      <c r="N107" s="8"/>
      <c r="O107" s="7">
        <v>4331356.03</v>
      </c>
      <c r="P107" s="59"/>
      <c r="Q107" s="40">
        <v>0.9999999953825085</v>
      </c>
    </row>
    <row r="108" spans="1:17" customFormat="1" ht="15.6" x14ac:dyDescent="0.3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654995221.96000004</v>
      </c>
      <c r="I108" s="78"/>
      <c r="J108" s="63">
        <v>540003266.96000004</v>
      </c>
      <c r="K108" s="63">
        <v>291272833.73000002</v>
      </c>
      <c r="L108" s="63">
        <v>540003266.96000004</v>
      </c>
      <c r="M108" s="63">
        <v>318479549.49000001</v>
      </c>
      <c r="N108" s="79"/>
      <c r="O108" s="63">
        <v>184636330.12</v>
      </c>
      <c r="P108" s="80"/>
      <c r="Q108" s="58">
        <v>0.57974312766916747</v>
      </c>
    </row>
    <row r="109" spans="1:17" customFormat="1" ht="6" customHeight="1" x14ac:dyDescent="0.3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7.399999999999999" x14ac:dyDescent="0.3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-6026.95</v>
      </c>
      <c r="I110" s="67"/>
      <c r="J110" s="506">
        <v>0</v>
      </c>
      <c r="K110" s="506">
        <v>0</v>
      </c>
      <c r="L110" s="506">
        <v>0</v>
      </c>
      <c r="M110" s="506">
        <v>0</v>
      </c>
      <c r="N110" s="507"/>
      <c r="O110" s="506">
        <v>5546.54</v>
      </c>
      <c r="P110" s="508"/>
      <c r="Q110" s="72">
        <v>0</v>
      </c>
    </row>
    <row r="111" spans="1:17" s="494" customFormat="1" ht="17.399999999999999" x14ac:dyDescent="0.3">
      <c r="A111" s="490"/>
      <c r="B111" s="499"/>
      <c r="C111" s="10" t="s">
        <v>420</v>
      </c>
      <c r="D111" s="288"/>
      <c r="E111" s="288"/>
      <c r="F111" s="366"/>
      <c r="G111" s="68"/>
      <c r="H111" s="69"/>
      <c r="I111" s="67"/>
      <c r="J111" s="69"/>
      <c r="K111" s="69"/>
      <c r="L111" s="69"/>
      <c r="M111" s="69"/>
      <c r="N111" s="507"/>
      <c r="O111" s="69"/>
      <c r="P111" s="508"/>
      <c r="Q111" s="72"/>
    </row>
    <row r="112" spans="1:17" s="494" customFormat="1" ht="17.399999999999999" x14ac:dyDescent="0.3">
      <c r="A112" s="346">
        <v>85</v>
      </c>
      <c r="B112" s="499"/>
      <c r="C112" s="10"/>
      <c r="D112" s="288"/>
      <c r="E112" s="249"/>
      <c r="F112" s="249" t="s">
        <v>421</v>
      </c>
      <c r="G112" s="81"/>
      <c r="H112" s="69">
        <v>0</v>
      </c>
      <c r="I112" s="67"/>
      <c r="J112" s="69">
        <v>0</v>
      </c>
      <c r="K112" s="69">
        <v>0</v>
      </c>
      <c r="L112" s="69">
        <v>14222222.039999999</v>
      </c>
      <c r="M112" s="69">
        <v>14222222</v>
      </c>
      <c r="N112" s="507"/>
      <c r="O112" s="69">
        <v>7045050.1799999997</v>
      </c>
      <c r="P112" s="508"/>
      <c r="Q112" s="40">
        <v>0.49535509852117338</v>
      </c>
    </row>
    <row r="113" spans="1:17" s="494" customFormat="1" ht="17.399999999999999" x14ac:dyDescent="0.3">
      <c r="A113" s="346">
        <v>86</v>
      </c>
      <c r="B113" s="499"/>
      <c r="C113" s="10"/>
      <c r="D113" s="288"/>
      <c r="E113" s="249"/>
      <c r="F113" s="249" t="s">
        <v>422</v>
      </c>
      <c r="G113" s="81"/>
      <c r="H113" s="69">
        <v>-1363930.55</v>
      </c>
      <c r="I113" s="67"/>
      <c r="J113" s="69">
        <v>0</v>
      </c>
      <c r="K113" s="69">
        <v>0</v>
      </c>
      <c r="L113" s="69">
        <v>0</v>
      </c>
      <c r="M113" s="69">
        <v>0</v>
      </c>
      <c r="N113" s="507"/>
      <c r="O113" s="69">
        <v>239417.41000000015</v>
      </c>
      <c r="P113" s="508"/>
      <c r="Q113" s="40">
        <v>0</v>
      </c>
    </row>
    <row r="114" spans="1:17" s="494" customFormat="1" ht="15.6" x14ac:dyDescent="0.3">
      <c r="A114" s="346">
        <v>87</v>
      </c>
      <c r="B114" s="350"/>
      <c r="C114" s="350"/>
      <c r="D114" s="366"/>
      <c r="E114" s="366"/>
      <c r="F114" s="61" t="s">
        <v>423</v>
      </c>
      <c r="G114" s="62"/>
      <c r="H114" s="63">
        <v>-1363930.55</v>
      </c>
      <c r="I114" s="67"/>
      <c r="J114" s="63">
        <v>0</v>
      </c>
      <c r="K114" s="63">
        <v>0</v>
      </c>
      <c r="L114" s="63">
        <v>14222222.039999999</v>
      </c>
      <c r="M114" s="63">
        <v>14222222</v>
      </c>
      <c r="N114" s="70"/>
      <c r="O114" s="63">
        <v>7284467.5899999999</v>
      </c>
      <c r="P114" s="71"/>
      <c r="Q114" s="58">
        <v>0.51218913542483024</v>
      </c>
    </row>
    <row r="115" spans="1:17" s="494" customFormat="1" ht="17.399999999999999" x14ac:dyDescent="0.3">
      <c r="A115" s="490">
        <v>88</v>
      </c>
      <c r="B115" s="499"/>
      <c r="C115" s="408" t="s">
        <v>112</v>
      </c>
      <c r="D115" s="288"/>
      <c r="E115" s="288"/>
      <c r="F115" s="5"/>
      <c r="G115" s="81"/>
      <c r="H115" s="69">
        <v>143574266.96000001</v>
      </c>
      <c r="I115" s="67"/>
      <c r="J115" s="69">
        <v>148558973.03999999</v>
      </c>
      <c r="K115" s="69">
        <v>148558973.03999999</v>
      </c>
      <c r="L115" s="69">
        <v>148558973.03999999</v>
      </c>
      <c r="M115" s="69">
        <v>145082736.97</v>
      </c>
      <c r="N115" s="70"/>
      <c r="O115" s="69">
        <v>72541368.560000002</v>
      </c>
      <c r="P115" s="71"/>
      <c r="Q115" s="72">
        <v>0.50000000051694649</v>
      </c>
    </row>
    <row r="116" spans="1:17" s="494" customFormat="1" ht="17.399999999999999" x14ac:dyDescent="0.3">
      <c r="A116" s="490">
        <v>89</v>
      </c>
      <c r="B116" s="499"/>
      <c r="C116" s="408" t="s">
        <v>113</v>
      </c>
      <c r="D116" s="288"/>
      <c r="E116" s="288"/>
      <c r="F116" s="5"/>
      <c r="G116" s="81"/>
      <c r="H116" s="69">
        <v>323523320.59000003</v>
      </c>
      <c r="I116" s="67"/>
      <c r="J116" s="69">
        <v>334392085.08000004</v>
      </c>
      <c r="K116" s="69">
        <v>334392085.07999998</v>
      </c>
      <c r="L116" s="69">
        <v>334392085.08000004</v>
      </c>
      <c r="M116" s="69">
        <v>322880880.99000001</v>
      </c>
      <c r="N116" s="70"/>
      <c r="O116" s="69">
        <v>161440440.22</v>
      </c>
      <c r="P116" s="71"/>
      <c r="Q116" s="72">
        <v>0.49999999914829268</v>
      </c>
    </row>
    <row r="117" spans="1:17" s="494" customFormat="1" ht="17.399999999999999" x14ac:dyDescent="0.3">
      <c r="A117" s="490">
        <v>90</v>
      </c>
      <c r="B117" s="499"/>
      <c r="C117" s="408" t="s">
        <v>114</v>
      </c>
      <c r="D117" s="288"/>
      <c r="E117" s="288"/>
      <c r="F117" s="5"/>
      <c r="G117" s="81"/>
      <c r="H117" s="69">
        <v>43161682.009999998</v>
      </c>
      <c r="I117" s="67"/>
      <c r="J117" s="69">
        <v>42606897</v>
      </c>
      <c r="K117" s="69">
        <v>42606897</v>
      </c>
      <c r="L117" s="69">
        <v>42606897</v>
      </c>
      <c r="M117" s="69">
        <v>45006238.979999997</v>
      </c>
      <c r="N117" s="70"/>
      <c r="O117" s="69">
        <v>22503119.699999999</v>
      </c>
      <c r="P117" s="71"/>
      <c r="Q117" s="72">
        <v>0.50000000466601979</v>
      </c>
    </row>
    <row r="118" spans="1:17" s="494" customFormat="1" ht="6" customHeight="1" x14ac:dyDescent="0.3">
      <c r="A118" s="490"/>
      <c r="B118" s="499"/>
      <c r="C118" s="408"/>
      <c r="D118" s="288"/>
      <c r="E118" s="288"/>
      <c r="F118" s="5"/>
      <c r="G118" s="5"/>
      <c r="H118" s="69"/>
      <c r="I118" s="67"/>
      <c r="J118" s="69"/>
      <c r="K118" s="69"/>
      <c r="L118" s="69"/>
      <c r="M118" s="69"/>
      <c r="N118" s="70"/>
      <c r="O118" s="69"/>
      <c r="P118" s="71"/>
      <c r="Q118" s="72"/>
    </row>
    <row r="119" spans="1:17" s="494" customFormat="1" ht="18" thickBot="1" x14ac:dyDescent="0.35">
      <c r="A119" s="490">
        <v>91</v>
      </c>
      <c r="C119" s="441" t="s">
        <v>115</v>
      </c>
      <c r="D119" s="360"/>
      <c r="E119" s="360"/>
      <c r="F119" s="360"/>
      <c r="G119" s="500"/>
      <c r="H119" s="509">
        <v>1617057455.0000002</v>
      </c>
      <c r="I119" s="502"/>
      <c r="J119" s="509">
        <v>1529732921.0799999</v>
      </c>
      <c r="K119" s="509">
        <v>1296437937.1400001</v>
      </c>
      <c r="L119" s="509">
        <v>1529732921.1300001</v>
      </c>
      <c r="M119" s="509">
        <v>1292018678.9000001</v>
      </c>
      <c r="N119" s="503"/>
      <c r="O119" s="509">
        <v>684120879.50999999</v>
      </c>
      <c r="P119" s="504"/>
      <c r="Q119" s="505">
        <v>0.52949766956345201</v>
      </c>
    </row>
    <row r="120" spans="1:17" s="494" customFormat="1" ht="6" customHeight="1" thickTop="1" x14ac:dyDescent="0.3">
      <c r="A120" s="490"/>
      <c r="B120" s="499"/>
      <c r="C120" s="408"/>
      <c r="D120" s="288"/>
      <c r="E120" s="288"/>
      <c r="F120" s="5"/>
      <c r="G120" s="5"/>
      <c r="H120" s="69"/>
      <c r="I120" s="67"/>
      <c r="J120" s="69"/>
      <c r="K120" s="69"/>
      <c r="L120" s="69"/>
      <c r="M120" s="69"/>
      <c r="N120" s="70"/>
      <c r="O120" s="69"/>
      <c r="P120" s="71"/>
      <c r="Q120" s="72"/>
    </row>
    <row r="121" spans="1:17" s="494" customFormat="1" ht="18" thickBot="1" x14ac:dyDescent="0.35">
      <c r="A121" s="490">
        <v>92</v>
      </c>
      <c r="B121" s="441" t="s">
        <v>116</v>
      </c>
      <c r="C121" s="441"/>
      <c r="D121" s="360"/>
      <c r="E121" s="360"/>
      <c r="F121" s="360"/>
      <c r="G121" s="500"/>
      <c r="H121" s="509">
        <v>3133803662.4199996</v>
      </c>
      <c r="I121" s="502"/>
      <c r="J121" s="509">
        <v>3112006840.9700003</v>
      </c>
      <c r="K121" s="509">
        <v>2878711855.0100002</v>
      </c>
      <c r="L121" s="509">
        <v>3112006840.960001</v>
      </c>
      <c r="M121" s="509">
        <v>2810489975.1799998</v>
      </c>
      <c r="N121" s="503"/>
      <c r="O121" s="509">
        <v>1383472383.6900001</v>
      </c>
      <c r="P121" s="504"/>
      <c r="Q121" s="505">
        <v>0.4922530932000192</v>
      </c>
    </row>
    <row r="122" spans="1:17" customFormat="1" ht="6" customHeight="1" thickTop="1" x14ac:dyDescent="0.3">
      <c r="A122" s="346"/>
      <c r="B122" s="358"/>
      <c r="C122" s="358"/>
      <c r="D122" s="366"/>
      <c r="E122" s="366"/>
      <c r="F122" s="5"/>
      <c r="G122" s="64"/>
      <c r="H122" s="12"/>
      <c r="I122" s="39"/>
      <c r="J122" s="12"/>
      <c r="K122" s="12"/>
      <c r="L122" s="12"/>
      <c r="M122" s="12"/>
      <c r="N122" s="13"/>
      <c r="O122" s="12"/>
      <c r="P122" s="32"/>
      <c r="Q122" s="40"/>
    </row>
    <row r="123" spans="1:17" s="494" customFormat="1" ht="18" thickBot="1" x14ac:dyDescent="0.35">
      <c r="A123" s="490">
        <v>93</v>
      </c>
      <c r="B123" s="362" t="s">
        <v>29</v>
      </c>
      <c r="C123" s="362"/>
      <c r="D123" s="362"/>
      <c r="E123" s="362"/>
      <c r="F123" s="362"/>
      <c r="G123" s="448"/>
      <c r="H123" s="510">
        <v>91535704.370000362</v>
      </c>
      <c r="I123" s="511"/>
      <c r="J123" s="510">
        <v>480623879.27999973</v>
      </c>
      <c r="K123" s="510">
        <v>330662642.30999947</v>
      </c>
      <c r="L123" s="510">
        <v>480623883.86999893</v>
      </c>
      <c r="M123" s="510">
        <v>571483355.42000008</v>
      </c>
      <c r="N123" s="512"/>
      <c r="O123" s="510">
        <v>382396309.37000012</v>
      </c>
      <c r="P123" s="513"/>
      <c r="Q123" s="514">
        <v>0.6691293906345982</v>
      </c>
    </row>
    <row r="124" spans="1:17" s="494" customFormat="1" ht="12.75" customHeight="1" thickTop="1" x14ac:dyDescent="0.3">
      <c r="A124" s="490"/>
      <c r="B124" s="338"/>
      <c r="C124" s="338"/>
      <c r="D124" s="338"/>
      <c r="E124" s="338"/>
      <c r="F124" s="338"/>
      <c r="G124" s="247"/>
      <c r="H124" s="515"/>
      <c r="I124" s="516"/>
      <c r="J124" s="515"/>
      <c r="K124" s="515"/>
      <c r="L124" s="515"/>
      <c r="M124" s="515"/>
      <c r="N124" s="517"/>
      <c r="O124" s="515"/>
      <c r="P124" s="518"/>
      <c r="Q124" s="519"/>
    </row>
    <row r="125" spans="1:17" customFormat="1" ht="17.399999999999999" x14ac:dyDescent="0.3">
      <c r="A125" s="346"/>
      <c r="B125" s="10" t="s">
        <v>30</v>
      </c>
      <c r="D125" s="365"/>
      <c r="E125" s="174"/>
      <c r="F125" s="350"/>
      <c r="G125" s="365"/>
      <c r="H125" s="450"/>
      <c r="I125" s="30"/>
      <c r="J125" s="450"/>
      <c r="K125" s="450"/>
      <c r="L125" s="450"/>
      <c r="M125" s="450"/>
      <c r="N125" s="357"/>
      <c r="O125" s="450"/>
      <c r="P125" s="495"/>
      <c r="Q125" s="520"/>
    </row>
    <row r="126" spans="1:17" customFormat="1" ht="15.6" x14ac:dyDescent="0.3">
      <c r="A126" s="346">
        <v>94</v>
      </c>
      <c r="B126" s="364"/>
      <c r="C126" s="5" t="s">
        <v>117</v>
      </c>
      <c r="D126" s="174"/>
      <c r="E126" s="366"/>
      <c r="G126" s="347"/>
      <c r="H126" s="521">
        <v>38701961.390000001</v>
      </c>
      <c r="I126" s="30"/>
      <c r="J126" s="521">
        <v>28017111</v>
      </c>
      <c r="K126" s="521">
        <v>28017111</v>
      </c>
      <c r="L126" s="521">
        <v>28017111</v>
      </c>
      <c r="M126" s="521">
        <v>38131593.049999997</v>
      </c>
      <c r="N126" s="357"/>
      <c r="O126" s="521">
        <v>19112995.559999999</v>
      </c>
      <c r="P126" s="495"/>
      <c r="Q126" s="40">
        <v>0.50123779342074981</v>
      </c>
    </row>
    <row r="127" spans="1:17" customFormat="1" ht="15.6" x14ac:dyDescent="0.3">
      <c r="A127" s="346">
        <v>95</v>
      </c>
      <c r="B127" s="364"/>
      <c r="C127" s="5" t="s">
        <v>118</v>
      </c>
      <c r="D127" s="174"/>
      <c r="E127" s="366"/>
      <c r="G127" s="347"/>
      <c r="H127" s="356">
        <v>-45936984</v>
      </c>
      <c r="I127" s="30"/>
      <c r="J127" s="356">
        <v>-45936999.960000001</v>
      </c>
      <c r="K127" s="356">
        <v>-45936999.960000001</v>
      </c>
      <c r="L127" s="356">
        <v>-45936999.960000001</v>
      </c>
      <c r="M127" s="356">
        <v>-45937000.030000001</v>
      </c>
      <c r="N127" s="357"/>
      <c r="O127" s="356">
        <v>-22968492</v>
      </c>
      <c r="P127" s="495"/>
      <c r="Q127" s="40">
        <v>0.49999982552191052</v>
      </c>
    </row>
    <row r="128" spans="1:17" customFormat="1" ht="15.6" x14ac:dyDescent="0.3">
      <c r="A128" s="346">
        <v>96</v>
      </c>
      <c r="B128" s="364"/>
      <c r="C128" s="5" t="s">
        <v>119</v>
      </c>
      <c r="D128" s="174"/>
      <c r="E128" s="366"/>
      <c r="G128" s="347"/>
      <c r="H128" s="356">
        <v>54745056.289999999</v>
      </c>
      <c r="I128" s="30"/>
      <c r="J128" s="356">
        <v>39368249.039999999</v>
      </c>
      <c r="K128" s="356">
        <v>39368249.039999999</v>
      </c>
      <c r="L128" s="356">
        <v>39368249.039999999</v>
      </c>
      <c r="M128" s="356">
        <v>56048405.979999997</v>
      </c>
      <c r="N128" s="357"/>
      <c r="O128" s="356">
        <v>27789899.48</v>
      </c>
      <c r="P128" s="495"/>
      <c r="Q128" s="40">
        <v>0.4958196222371854</v>
      </c>
    </row>
    <row r="129" spans="1:19" customFormat="1" ht="15.6" x14ac:dyDescent="0.3">
      <c r="A129" s="346">
        <v>97</v>
      </c>
      <c r="B129" s="364"/>
      <c r="C129" s="5" t="s">
        <v>120</v>
      </c>
      <c r="D129" s="174"/>
      <c r="E129" s="366"/>
      <c r="G129" s="347"/>
      <c r="H129" s="356">
        <v>4538673.75</v>
      </c>
      <c r="I129" s="30"/>
      <c r="J129" s="356">
        <v>3329456.04</v>
      </c>
      <c r="K129" s="356">
        <v>3329456.04</v>
      </c>
      <c r="L129" s="356">
        <v>3329456.04</v>
      </c>
      <c r="M129" s="356">
        <v>3329456.06</v>
      </c>
      <c r="N129" s="357"/>
      <c r="O129" s="356">
        <v>1819327.82</v>
      </c>
      <c r="P129" s="495"/>
      <c r="Q129" s="40">
        <v>0.54643394813265689</v>
      </c>
    </row>
    <row r="130" spans="1:19" customFormat="1" ht="15.6" x14ac:dyDescent="0.3">
      <c r="A130" s="346">
        <v>98</v>
      </c>
      <c r="B130" s="364"/>
      <c r="C130" s="366" t="s">
        <v>32</v>
      </c>
      <c r="D130" s="174"/>
      <c r="E130" s="174"/>
      <c r="F130" s="5"/>
      <c r="G130" s="77"/>
      <c r="H130" s="7">
        <v>-25529306.789999999</v>
      </c>
      <c r="I130" s="30"/>
      <c r="J130" s="7">
        <v>-20002446</v>
      </c>
      <c r="K130" s="7">
        <v>-20002446</v>
      </c>
      <c r="L130" s="7">
        <v>-20002446</v>
      </c>
      <c r="M130" s="7">
        <v>-28000000.02</v>
      </c>
      <c r="N130" s="8"/>
      <c r="O130" s="7">
        <v>-14085582.810000001</v>
      </c>
      <c r="P130" s="59"/>
      <c r="Q130" s="40">
        <v>0.50305652856924532</v>
      </c>
    </row>
    <row r="131" spans="1:19" customFormat="1" ht="15.6" x14ac:dyDescent="0.3">
      <c r="A131" s="346">
        <v>99</v>
      </c>
      <c r="B131" s="364"/>
      <c r="C131" s="366" t="s">
        <v>121</v>
      </c>
      <c r="D131" s="174"/>
      <c r="E131" s="174"/>
      <c r="F131" s="5"/>
      <c r="G131" s="77"/>
      <c r="H131" s="7">
        <v>200912426.31999999</v>
      </c>
      <c r="I131" s="30"/>
      <c r="J131" s="7">
        <v>210104908.08000001</v>
      </c>
      <c r="K131" s="7">
        <v>210104908.08000001</v>
      </c>
      <c r="L131" s="7">
        <v>210104908.08000001</v>
      </c>
      <c r="M131" s="7">
        <v>211981301.99000001</v>
      </c>
      <c r="N131" s="8"/>
      <c r="O131" s="7">
        <v>99769213.819999993</v>
      </c>
      <c r="P131" s="59"/>
      <c r="Q131" s="40">
        <v>0.470651009704179</v>
      </c>
    </row>
    <row r="132" spans="1:19" customFormat="1" ht="15.6" x14ac:dyDescent="0.3">
      <c r="A132" s="346">
        <v>100</v>
      </c>
      <c r="B132" s="364"/>
      <c r="C132" s="366" t="s">
        <v>33</v>
      </c>
      <c r="D132" s="174"/>
      <c r="E132" s="174"/>
      <c r="F132" s="5"/>
      <c r="G132" s="77"/>
      <c r="H132" s="7">
        <v>-19602875.319999997</v>
      </c>
      <c r="I132" s="30"/>
      <c r="J132" s="7">
        <v>-26081245.079999998</v>
      </c>
      <c r="K132" s="7">
        <v>-26081245.079999998</v>
      </c>
      <c r="L132" s="7">
        <v>-26081245.079999998</v>
      </c>
      <c r="M132" s="7">
        <v>-19378006</v>
      </c>
      <c r="N132" s="8"/>
      <c r="O132" s="7">
        <v>-6136571.9900000002</v>
      </c>
      <c r="P132" s="59"/>
      <c r="Q132" s="40">
        <v>0.31667716430679194</v>
      </c>
    </row>
    <row r="133" spans="1:19" customFormat="1" ht="15.6" x14ac:dyDescent="0.3">
      <c r="A133" s="346">
        <v>101</v>
      </c>
      <c r="B133" s="364"/>
      <c r="C133" s="366" t="s">
        <v>395</v>
      </c>
      <c r="D133" s="174"/>
      <c r="E133" s="174"/>
      <c r="F133" s="5"/>
      <c r="G133" s="77"/>
      <c r="H133" s="7">
        <v>14441971.15</v>
      </c>
      <c r="I133" s="30"/>
      <c r="J133" s="7">
        <v>20661999.960000001</v>
      </c>
      <c r="K133" s="7">
        <v>20661999.960000001</v>
      </c>
      <c r="L133" s="7">
        <v>20662000</v>
      </c>
      <c r="M133" s="7">
        <v>20979747.640000001</v>
      </c>
      <c r="N133" s="8"/>
      <c r="O133" s="7">
        <v>10966495.279999999</v>
      </c>
      <c r="P133" s="59"/>
      <c r="Q133" s="40">
        <v>0.5227181693592573</v>
      </c>
    </row>
    <row r="134" spans="1:19" customFormat="1" ht="15.6" x14ac:dyDescent="0.3">
      <c r="A134" s="346">
        <v>102</v>
      </c>
      <c r="B134" s="364"/>
      <c r="C134" s="366" t="s">
        <v>283</v>
      </c>
      <c r="D134" s="174"/>
      <c r="E134" s="174"/>
      <c r="F134" s="5"/>
      <c r="G134" s="77"/>
      <c r="H134" s="7">
        <v>-189785154.66999999</v>
      </c>
      <c r="I134" s="30"/>
      <c r="J134" s="7">
        <v>-11336952.960000001</v>
      </c>
      <c r="K134" s="7">
        <v>-11336952.960000001</v>
      </c>
      <c r="L134" s="7">
        <v>-11336952.960000001</v>
      </c>
      <c r="M134" s="7">
        <v>-18723747.91</v>
      </c>
      <c r="N134" s="8"/>
      <c r="O134" s="7">
        <v>-13621384.15</v>
      </c>
      <c r="P134" s="59"/>
      <c r="Q134" s="40">
        <v>0.72749239177296743</v>
      </c>
    </row>
    <row r="135" spans="1:19" s="494" customFormat="1" ht="18" thickBot="1" x14ac:dyDescent="0.35">
      <c r="A135" s="490">
        <v>103</v>
      </c>
      <c r="B135" s="522"/>
      <c r="C135" s="368" t="s">
        <v>34</v>
      </c>
      <c r="D135" s="368"/>
      <c r="E135" s="368"/>
      <c r="F135" s="523"/>
      <c r="G135" s="523"/>
      <c r="H135" s="524">
        <v>32485768.120000005</v>
      </c>
      <c r="I135" s="525"/>
      <c r="J135" s="524">
        <v>198124080.12</v>
      </c>
      <c r="K135" s="524">
        <v>198124080.12</v>
      </c>
      <c r="L135" s="524">
        <v>198124080.16</v>
      </c>
      <c r="M135" s="524">
        <v>218431750.76000002</v>
      </c>
      <c r="N135" s="8"/>
      <c r="O135" s="524">
        <v>102645901.00999999</v>
      </c>
      <c r="P135" s="59"/>
      <c r="Q135" s="526">
        <v>0.46992207246821582</v>
      </c>
    </row>
    <row r="136" spans="1:19" customFormat="1" ht="3.75" customHeight="1" thickTop="1" x14ac:dyDescent="0.3">
      <c r="A136" s="346"/>
      <c r="B136" s="364"/>
      <c r="C136" s="189"/>
      <c r="D136" s="189"/>
      <c r="E136" s="174"/>
      <c r="F136" s="189"/>
      <c r="G136" s="354"/>
      <c r="H136" s="356"/>
      <c r="I136" s="525"/>
      <c r="J136" s="356"/>
      <c r="K136" s="356"/>
      <c r="L136" s="356"/>
      <c r="M136" s="356"/>
      <c r="N136" s="357"/>
      <c r="O136" s="356"/>
      <c r="P136" s="495"/>
      <c r="Q136" s="496"/>
    </row>
    <row r="137" spans="1:19" s="494" customFormat="1" ht="18" thickBot="1" x14ac:dyDescent="0.35">
      <c r="A137" s="490">
        <v>104</v>
      </c>
      <c r="B137" s="199" t="s">
        <v>35</v>
      </c>
      <c r="C137" s="199"/>
      <c r="D137" s="199"/>
      <c r="E137" s="199"/>
      <c r="F137" s="234"/>
      <c r="G137" s="198"/>
      <c r="H137" s="527">
        <v>3166289430.5399995</v>
      </c>
      <c r="I137" s="511"/>
      <c r="J137" s="527">
        <v>3310130921.0900002</v>
      </c>
      <c r="K137" s="527">
        <v>3076835935.1300001</v>
      </c>
      <c r="L137" s="527">
        <v>3310130921.1200008</v>
      </c>
      <c r="M137" s="527">
        <v>3028921725.9400001</v>
      </c>
      <c r="N137" s="512"/>
      <c r="O137" s="527">
        <v>1486118284.7</v>
      </c>
      <c r="P137" s="513"/>
      <c r="Q137" s="760">
        <v>0.49064268382135096</v>
      </c>
    </row>
    <row r="138" spans="1:19" customFormat="1" ht="6" customHeight="1" thickTop="1" thickBot="1" x14ac:dyDescent="0.35">
      <c r="A138" s="346"/>
      <c r="B138" s="364"/>
      <c r="C138" s="174"/>
      <c r="D138" s="189"/>
      <c r="E138" s="174"/>
      <c r="F138" s="174"/>
      <c r="G138" s="528"/>
      <c r="H138" s="356"/>
      <c r="I138" s="529"/>
      <c r="J138" s="356"/>
      <c r="K138" s="356"/>
      <c r="L138" s="356"/>
      <c r="M138" s="356"/>
      <c r="N138" s="357"/>
      <c r="O138" s="356"/>
      <c r="P138" s="495"/>
      <c r="Q138" s="496"/>
    </row>
    <row r="139" spans="1:19" s="494" customFormat="1" ht="24.75" customHeight="1" thickTop="1" thickBot="1" x14ac:dyDescent="0.35">
      <c r="A139" s="490">
        <v>105</v>
      </c>
      <c r="B139" s="530" t="s">
        <v>36</v>
      </c>
      <c r="C139" s="458"/>
      <c r="D139" s="458"/>
      <c r="E139" s="458"/>
      <c r="F139" s="458"/>
      <c r="G139" s="458"/>
      <c r="H139" s="531">
        <v>59049936.250000477</v>
      </c>
      <c r="I139" s="460"/>
      <c r="J139" s="531">
        <v>282499799.15999985</v>
      </c>
      <c r="K139" s="531">
        <v>132538562.18999958</v>
      </c>
      <c r="L139" s="531">
        <v>282499803.70999908</v>
      </c>
      <c r="M139" s="531">
        <v>353051604.65999985</v>
      </c>
      <c r="N139" s="532"/>
      <c r="O139" s="531">
        <v>279750408.36000013</v>
      </c>
      <c r="P139" s="533"/>
      <c r="Q139" s="534">
        <v>0.79237823781996075</v>
      </c>
    </row>
    <row r="140" spans="1:19" customFormat="1" ht="5.25" customHeight="1" thickTop="1" x14ac:dyDescent="0.3">
      <c r="A140" s="285"/>
      <c r="D140" s="384"/>
      <c r="E140" s="384"/>
      <c r="F140" s="535"/>
      <c r="G140" s="536"/>
      <c r="H140" s="537"/>
      <c r="I140" s="174"/>
      <c r="J140" s="538"/>
      <c r="K140" s="538"/>
      <c r="L140" s="538"/>
      <c r="M140" s="537"/>
      <c r="N140" s="174"/>
      <c r="O140" s="537"/>
      <c r="P140" s="249"/>
      <c r="Q140" s="539"/>
    </row>
    <row r="141" spans="1:19" customFormat="1" ht="5.25" customHeight="1" x14ac:dyDescent="0.3">
      <c r="A141" s="285"/>
      <c r="D141" s="174"/>
      <c r="E141" s="174"/>
      <c r="F141" s="247"/>
      <c r="G141" s="213"/>
      <c r="H141" s="289"/>
      <c r="I141" s="174"/>
      <c r="J141" s="487"/>
      <c r="K141" s="487"/>
      <c r="L141" s="487"/>
      <c r="M141" s="289"/>
      <c r="N141" s="174"/>
      <c r="O141" s="289"/>
      <c r="P141" s="249"/>
      <c r="Q141" s="250"/>
    </row>
    <row r="142" spans="1:19" s="358" customFormat="1" ht="32.1" customHeight="1" x14ac:dyDescent="0.3">
      <c r="A142" s="389" t="s">
        <v>37</v>
      </c>
      <c r="B142" s="766" t="s">
        <v>122</v>
      </c>
      <c r="C142" s="766"/>
      <c r="D142" s="766"/>
      <c r="E142" s="766"/>
      <c r="F142" s="766"/>
      <c r="G142" s="766"/>
      <c r="H142" s="766"/>
      <c r="I142" s="766"/>
      <c r="J142" s="766"/>
      <c r="K142" s="766"/>
      <c r="L142" s="766"/>
      <c r="M142" s="766"/>
      <c r="N142" s="766"/>
      <c r="O142" s="766"/>
      <c r="P142" s="766"/>
      <c r="Q142" s="766"/>
      <c r="S142"/>
    </row>
    <row r="143" spans="1:19" s="11" customFormat="1" ht="26.25" customHeight="1" x14ac:dyDescent="0.3">
      <c r="A143" s="624" t="s">
        <v>450</v>
      </c>
      <c r="B143" s="418"/>
      <c r="C143" s="418"/>
      <c r="D143" s="418"/>
      <c r="E143" s="418"/>
      <c r="F143" s="418"/>
      <c r="G143" s="418"/>
      <c r="H143" s="418"/>
      <c r="I143" s="418"/>
      <c r="J143" s="419"/>
      <c r="K143" s="420"/>
      <c r="L143" s="420"/>
      <c r="M143" s="419"/>
      <c r="N143" s="419"/>
      <c r="O143" s="421"/>
      <c r="P143" s="420"/>
      <c r="Q143" s="421"/>
      <c r="S143"/>
    </row>
    <row r="144" spans="1:19" s="422" customFormat="1" ht="15.6" x14ac:dyDescent="0.3">
      <c r="A144" s="621" t="s">
        <v>451</v>
      </c>
      <c r="B144" s="423"/>
      <c r="C144" s="423"/>
      <c r="D144" s="423"/>
      <c r="E144" s="423"/>
      <c r="F144" s="423"/>
      <c r="G144" s="423"/>
      <c r="H144" s="423"/>
      <c r="I144" s="423"/>
      <c r="J144" s="424"/>
      <c r="K144" s="425"/>
      <c r="L144" s="425"/>
      <c r="M144" s="424"/>
      <c r="N144" s="424"/>
      <c r="O144" s="426"/>
      <c r="P144" s="425"/>
      <c r="Q144" s="426"/>
      <c r="S144"/>
    </row>
  </sheetData>
  <mergeCells count="2">
    <mergeCell ref="B142:Q142"/>
    <mergeCell ref="J8:M8"/>
  </mergeCells>
  <conditionalFormatting sqref="H139">
    <cfRule type="expression" dxfId="2" priority="3">
      <formula>OR(-1&gt;H154,H154&gt;1)</formula>
    </cfRule>
  </conditionalFormatting>
  <conditionalFormatting sqref="J139:M139">
    <cfRule type="expression" dxfId="1" priority="2">
      <formula>OR(-1&gt;J154,J154&gt;1)</formula>
    </cfRule>
  </conditionalFormatting>
  <conditionalFormatting sqref="O139">
    <cfRule type="expression" dxfId="0" priority="1">
      <formula>OR(-1&gt;O154,O154&gt;1)</formula>
    </cfRule>
  </conditionalFormatting>
  <printOptions horizontalCentered="1"/>
  <pageMargins left="0.25" right="0.25" top="0.75" bottom="0.75" header="0.3" footer="0.3"/>
  <pageSetup scale="36" fitToWidth="0" fitToHeight="3" orientation="landscape" r:id="rId1"/>
  <headerFooter differentFirst="1">
    <oddFooter>&amp;C&amp;"-,Bold"March 2026 QUARTERLY FINANCIAL PACKAGE
&amp;"-,Italic"This BPA-approved financial information was made publicly available on May 11, 2026&amp;R&amp;P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/>
  </sheetViews>
  <sheetFormatPr defaultColWidth="9.109375" defaultRowHeight="13.2" x14ac:dyDescent="0.25"/>
  <cols>
    <col min="1" max="1" width="2.88671875" style="17" customWidth="1"/>
    <col min="2" max="2" width="5.88671875" style="18" customWidth="1"/>
    <col min="3" max="3" width="1.5546875" style="17" customWidth="1"/>
    <col min="4" max="4" width="1.44140625" style="17" customWidth="1"/>
    <col min="5" max="5" width="1.6640625" style="17" customWidth="1"/>
    <col min="6" max="6" width="2.44140625" style="17" customWidth="1"/>
    <col min="7" max="7" width="9.109375" style="17"/>
    <col min="8" max="8" width="34.33203125" style="17" customWidth="1"/>
    <col min="9" max="9" width="55.109375" style="17" customWidth="1"/>
    <col min="10" max="12" width="17.6640625" style="21" customWidth="1"/>
    <col min="13" max="13" width="1.33203125" style="17" customWidth="1"/>
    <col min="14" max="14" width="17.6640625" style="21" customWidth="1"/>
    <col min="15" max="15" width="1.33203125" style="17" customWidth="1"/>
    <col min="16" max="16" width="11.88671875" style="17" customWidth="1"/>
    <col min="17" max="16384" width="9.109375" style="17"/>
  </cols>
  <sheetData>
    <row r="1" spans="2:16" customFormat="1" ht="12" customHeight="1" thickBot="1" x14ac:dyDescent="0.35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4">
      <c r="B2" s="285"/>
      <c r="C2" s="540" t="s">
        <v>424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3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439</v>
      </c>
      <c r="K3" s="475"/>
      <c r="L3" s="475"/>
      <c r="M3" s="307"/>
      <c r="N3" s="475"/>
      <c r="O3" s="476"/>
      <c r="P3" s="550" t="s">
        <v>445</v>
      </c>
    </row>
    <row r="4" spans="2:16" s="174" customFormat="1" ht="18" customHeight="1" thickBot="1" x14ac:dyDescent="0.35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0.49589041095890413</v>
      </c>
    </row>
    <row r="5" spans="2:16" customFormat="1" ht="21.75" customHeight="1" thickBot="1" x14ac:dyDescent="0.35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5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5">
      <c r="B7" s="285"/>
      <c r="H7" s="213"/>
      <c r="I7" s="213"/>
      <c r="J7" s="768" t="s">
        <v>416</v>
      </c>
      <c r="K7" s="769" t="s">
        <v>286</v>
      </c>
      <c r="L7" s="770" t="s">
        <v>286</v>
      </c>
      <c r="M7" s="591"/>
      <c r="N7" s="329" t="s">
        <v>416</v>
      </c>
      <c r="O7" s="592"/>
      <c r="P7" s="593" t="s">
        <v>416</v>
      </c>
    </row>
    <row r="8" spans="2:16" customFormat="1" ht="54.75" customHeight="1" thickBot="1" x14ac:dyDescent="0.35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7.399999999999999" x14ac:dyDescent="0.3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6" x14ac:dyDescent="0.3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6" x14ac:dyDescent="0.3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6" x14ac:dyDescent="0.3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6" x14ac:dyDescent="0.3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1713604756.8</v>
      </c>
      <c r="K13" s="41">
        <v>1707621291.5999999</v>
      </c>
      <c r="L13" s="41">
        <v>1713604757.4000001</v>
      </c>
      <c r="M13" s="13"/>
      <c r="N13" s="41">
        <v>853364062.37</v>
      </c>
      <c r="O13" s="32"/>
      <c r="P13" s="40">
        <v>0.49799351862420088</v>
      </c>
    </row>
    <row r="14" spans="2:16" customFormat="1" ht="15.6" x14ac:dyDescent="0.3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-292970972.04000002</v>
      </c>
      <c r="K14" s="12">
        <v>-291947724</v>
      </c>
      <c r="L14" s="12">
        <v>-292970972.04000002</v>
      </c>
      <c r="M14" s="13"/>
      <c r="N14" s="12">
        <v>-145895372.53999999</v>
      </c>
      <c r="O14" s="32"/>
      <c r="P14" s="40">
        <v>0.49798576126538757</v>
      </c>
    </row>
    <row r="15" spans="2:16" customFormat="1" ht="15.6" x14ac:dyDescent="0.3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45209275.020000003</v>
      </c>
      <c r="K15" s="12">
        <v>45111299.020000003</v>
      </c>
      <c r="L15" s="12">
        <v>45209275.020000003</v>
      </c>
      <c r="M15" s="13"/>
      <c r="N15" s="12">
        <v>-30636220.149999999</v>
      </c>
      <c r="O15" s="32"/>
      <c r="P15" s="40">
        <v>-1.6776534270113141</v>
      </c>
    </row>
    <row r="16" spans="2:16" customFormat="1" ht="15.6" x14ac:dyDescent="0.3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141637482.97</v>
      </c>
      <c r="K16" s="12">
        <v>141595002.38999999</v>
      </c>
      <c r="L16" s="12">
        <v>141637482.97</v>
      </c>
      <c r="M16" s="13"/>
      <c r="N16" s="12">
        <v>48695449.950000003</v>
      </c>
      <c r="O16" s="32"/>
      <c r="P16" s="40">
        <v>0.34380341226703459</v>
      </c>
    </row>
    <row r="17" spans="2:16" customFormat="1" ht="15.6" x14ac:dyDescent="0.3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-60284247</v>
      </c>
      <c r="K17" s="12">
        <v>-60284247</v>
      </c>
      <c r="L17" s="12">
        <v>-60284246.990000002</v>
      </c>
      <c r="M17" s="13"/>
      <c r="N17" s="12">
        <v>-17183214.640000001</v>
      </c>
      <c r="O17" s="32"/>
      <c r="P17" s="40">
        <v>0.28503656419561813</v>
      </c>
    </row>
    <row r="18" spans="2:16" customFormat="1" ht="15.6" x14ac:dyDescent="0.3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836000.04</v>
      </c>
      <c r="K18" s="12">
        <v>-1617672</v>
      </c>
      <c r="L18" s="12">
        <v>836000.04</v>
      </c>
      <c r="M18" s="13"/>
      <c r="N18" s="12">
        <v>-6589856</v>
      </c>
      <c r="O18" s="30"/>
      <c r="P18" s="40">
        <v>-8.8826024936553836</v>
      </c>
    </row>
    <row r="19" spans="2:16" customFormat="1" ht="15.6" x14ac:dyDescent="0.3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6" x14ac:dyDescent="0.3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-149765</v>
      </c>
      <c r="O20" s="30"/>
      <c r="P20" s="281">
        <v>0</v>
      </c>
    </row>
    <row r="21" spans="2:16" customFormat="1" ht="15.6" x14ac:dyDescent="0.3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1548032295.79</v>
      </c>
      <c r="K21" s="12">
        <v>1540477950.0099998</v>
      </c>
      <c r="L21" s="12">
        <v>1548032296.4000001</v>
      </c>
      <c r="M21" s="13"/>
      <c r="N21" s="12">
        <v>701605083.99000013</v>
      </c>
      <c r="O21" s="30"/>
      <c r="P21" s="40">
        <v>0.45322380282250724</v>
      </c>
    </row>
    <row r="22" spans="2:16" customFormat="1" ht="15.6" x14ac:dyDescent="0.3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6" x14ac:dyDescent="0.3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423058218.72000003</v>
      </c>
      <c r="K23" s="12">
        <v>416128415.51999998</v>
      </c>
      <c r="L23" s="12">
        <v>423058218.72000003</v>
      </c>
      <c r="M23" s="13"/>
      <c r="N23" s="12">
        <v>208064208.12</v>
      </c>
      <c r="O23" s="30"/>
      <c r="P23" s="40">
        <v>0.49180987134469722</v>
      </c>
    </row>
    <row r="24" spans="2:16" customFormat="1" ht="15.6" x14ac:dyDescent="0.3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-72329250.359999999</v>
      </c>
      <c r="K24" s="12">
        <v>-71144430.239999995</v>
      </c>
      <c r="L24" s="12">
        <v>-72329250.359999999</v>
      </c>
      <c r="M24" s="13"/>
      <c r="N24" s="12">
        <v>-35572207.280000001</v>
      </c>
      <c r="O24" s="30"/>
      <c r="P24" s="40">
        <v>0.49180942845319986</v>
      </c>
    </row>
    <row r="25" spans="2:16" customFormat="1" ht="15.6" x14ac:dyDescent="0.3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26883722.23</v>
      </c>
      <c r="K25" s="12">
        <v>25839502.649999999</v>
      </c>
      <c r="L25" s="12">
        <v>26883722.23</v>
      </c>
      <c r="M25" s="13"/>
      <c r="N25" s="12">
        <v>40852542.829999998</v>
      </c>
      <c r="O25" s="30"/>
      <c r="P25" s="40">
        <v>1.5196014331829375</v>
      </c>
    </row>
    <row r="26" spans="2:16" customFormat="1" ht="15.6" x14ac:dyDescent="0.3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6" x14ac:dyDescent="0.3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-1754338.3</v>
      </c>
      <c r="K27" s="12">
        <v>-1754338.3</v>
      </c>
      <c r="L27" s="12">
        <v>-1754338.3</v>
      </c>
      <c r="M27" s="13"/>
      <c r="N27" s="12">
        <v>-421328.84</v>
      </c>
      <c r="O27" s="30"/>
      <c r="P27" s="40">
        <v>0.2401639638147329</v>
      </c>
    </row>
    <row r="28" spans="2:16" customFormat="1" ht="15.6" x14ac:dyDescent="0.3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6" x14ac:dyDescent="0.3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6" x14ac:dyDescent="0.3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2935885</v>
      </c>
      <c r="O30" s="30"/>
      <c r="P30" s="281">
        <v>0</v>
      </c>
    </row>
    <row r="31" spans="2:16" customFormat="1" ht="15.6" x14ac:dyDescent="0.3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375858352.29000002</v>
      </c>
      <c r="K31" s="12">
        <v>369069149.62999994</v>
      </c>
      <c r="L31" s="12">
        <v>375858352.29000002</v>
      </c>
      <c r="M31" s="13"/>
      <c r="N31" s="12">
        <v>215859099.83000001</v>
      </c>
      <c r="O31" s="30"/>
      <c r="P31" s="40">
        <v>0.57430970607632048</v>
      </c>
    </row>
    <row r="32" spans="2:16" customFormat="1" ht="15.6" x14ac:dyDescent="0.3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6" x14ac:dyDescent="0.3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301795542.95999998</v>
      </c>
      <c r="K33" s="12">
        <v>301795542.95999998</v>
      </c>
      <c r="L33" s="12">
        <v>301795542.95999998</v>
      </c>
      <c r="M33" s="13"/>
      <c r="N33" s="12">
        <v>150897763.61000001</v>
      </c>
      <c r="O33" s="30"/>
      <c r="P33" s="40">
        <v>0.49999997392274287</v>
      </c>
    </row>
    <row r="34" spans="2:16" customFormat="1" ht="15.6" x14ac:dyDescent="0.3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6" x14ac:dyDescent="0.3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-2150408.04</v>
      </c>
      <c r="K35" s="12">
        <v>-1800000</v>
      </c>
      <c r="L35" s="12">
        <v>-2150408.04</v>
      </c>
      <c r="M35" s="13"/>
      <c r="N35" s="12">
        <v>-859328</v>
      </c>
      <c r="O35" s="30"/>
      <c r="P35" s="40">
        <v>0.39961160115454181</v>
      </c>
    </row>
    <row r="36" spans="2:16" customFormat="1" ht="15.6" x14ac:dyDescent="0.3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6" x14ac:dyDescent="0.3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6" x14ac:dyDescent="0.3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299645134.91999996</v>
      </c>
      <c r="K38" s="12">
        <v>299995542.95999998</v>
      </c>
      <c r="L38" s="12">
        <v>299645134.91999996</v>
      </c>
      <c r="M38" s="13"/>
      <c r="N38" s="12">
        <v>150038435.61000001</v>
      </c>
      <c r="O38" s="30"/>
      <c r="P38" s="40">
        <v>0.50072041266432599</v>
      </c>
    </row>
    <row r="39" spans="2:16" customFormat="1" ht="15.6" x14ac:dyDescent="0.3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328238389.06</v>
      </c>
      <c r="K39" s="12">
        <v>244354128.25999999</v>
      </c>
      <c r="L39" s="12">
        <v>328238389.06</v>
      </c>
      <c r="M39" s="13"/>
      <c r="N39" s="12">
        <v>121296049.63000001</v>
      </c>
      <c r="O39" s="30"/>
      <c r="P39" s="40">
        <v>0.36953645177629674</v>
      </c>
    </row>
    <row r="40" spans="2:16" customFormat="1" ht="15.6" x14ac:dyDescent="0.3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10208182.360000001</v>
      </c>
      <c r="K40" s="12">
        <v>10208182.360000001</v>
      </c>
      <c r="L40" s="12">
        <v>10208182.360000001</v>
      </c>
      <c r="M40" s="13"/>
      <c r="N40" s="12">
        <v>2431359.17</v>
      </c>
      <c r="O40" s="30"/>
      <c r="P40" s="40">
        <v>0.23817748197045333</v>
      </c>
    </row>
    <row r="41" spans="2:16" customFormat="1" ht="15.6" x14ac:dyDescent="0.3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4393565.0199999996</v>
      </c>
      <c r="K41" s="12">
        <v>4393565.0199999996</v>
      </c>
      <c r="L41" s="12">
        <v>4393565.0199999996</v>
      </c>
      <c r="M41" s="13"/>
      <c r="N41" s="12">
        <v>2917651.67</v>
      </c>
      <c r="O41" s="30"/>
      <c r="P41" s="40">
        <v>0.66407385727046786</v>
      </c>
    </row>
    <row r="42" spans="2:16" customFormat="1" ht="15.6" x14ac:dyDescent="0.3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756698789.12</v>
      </c>
      <c r="K42" s="12">
        <v>434594049.72000003</v>
      </c>
      <c r="L42" s="12">
        <v>756698789.13</v>
      </c>
      <c r="M42" s="13"/>
      <c r="N42" s="12">
        <v>451316678.56</v>
      </c>
      <c r="O42" s="30"/>
      <c r="P42" s="40">
        <v>0.59642844028448494</v>
      </c>
    </row>
    <row r="43" spans="2:16" customFormat="1" ht="15.6" x14ac:dyDescent="0.3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10969484.93</v>
      </c>
      <c r="L43" s="12">
        <v>0</v>
      </c>
      <c r="M43" s="13"/>
      <c r="N43" s="12">
        <v>15999793.249999998</v>
      </c>
      <c r="O43" s="30"/>
      <c r="P43" s="281">
        <v>0</v>
      </c>
    </row>
    <row r="44" spans="2:16" customFormat="1" ht="15.6" x14ac:dyDescent="0.3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3323074708.5599999</v>
      </c>
      <c r="K44" s="282">
        <v>2914062052.8899999</v>
      </c>
      <c r="L44" s="282">
        <v>3323074709.1800003</v>
      </c>
      <c r="M44" s="13"/>
      <c r="N44" s="282">
        <v>1661464151.7100003</v>
      </c>
      <c r="O44" s="30"/>
      <c r="P44" s="40">
        <v>0.49997797143416273</v>
      </c>
    </row>
    <row r="45" spans="2:16" customFormat="1" ht="15.6" x14ac:dyDescent="0.3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-25052996.039999999</v>
      </c>
      <c r="O45" s="30"/>
      <c r="P45" s="40">
        <v>0</v>
      </c>
    </row>
    <row r="46" spans="2:16" customFormat="1" ht="15.6" x14ac:dyDescent="0.3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24777706.600000001</v>
      </c>
      <c r="K46" s="12">
        <v>24777706.600000001</v>
      </c>
      <c r="L46" s="12">
        <v>24777706.600000001</v>
      </c>
      <c r="M46" s="13"/>
      <c r="N46" s="12">
        <v>21440936.239999998</v>
      </c>
      <c r="O46" s="30"/>
      <c r="P46" s="40">
        <v>0.86533175108304805</v>
      </c>
    </row>
    <row r="47" spans="2:16" customFormat="1" ht="15.6" x14ac:dyDescent="0.3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115267420.29000001</v>
      </c>
      <c r="K47" s="12">
        <v>115557179.02</v>
      </c>
      <c r="L47" s="12">
        <v>115267420.29000001</v>
      </c>
      <c r="M47" s="13"/>
      <c r="N47" s="12">
        <v>55949642.210000001</v>
      </c>
      <c r="O47" s="30"/>
      <c r="P47" s="40">
        <v>0.48538990522419018</v>
      </c>
    </row>
    <row r="48" spans="2:16" customFormat="1" ht="15.6" x14ac:dyDescent="0.3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129510884.8</v>
      </c>
      <c r="K48" s="12">
        <v>154977558.81</v>
      </c>
      <c r="L48" s="12">
        <v>129510888.76000001</v>
      </c>
      <c r="M48" s="13"/>
      <c r="N48" s="12">
        <v>52066958.939999998</v>
      </c>
      <c r="O48" s="30"/>
      <c r="P48" s="40">
        <v>0.40202766756173069</v>
      </c>
    </row>
    <row r="49" spans="1:19" s="494" customFormat="1" ht="18" thickBot="1" x14ac:dyDescent="0.35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3592630720.25</v>
      </c>
      <c r="K49" s="47">
        <v>3209374497.3199997</v>
      </c>
      <c r="L49" s="47">
        <v>3592630724.8299999</v>
      </c>
      <c r="M49" s="49"/>
      <c r="N49" s="47">
        <v>1765868693.0600002</v>
      </c>
      <c r="O49" s="50"/>
      <c r="P49" s="51">
        <v>0.49152524446963447</v>
      </c>
    </row>
    <row r="50" spans="1:19" customFormat="1" ht="12.6" customHeight="1" x14ac:dyDescent="0.3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6" x14ac:dyDescent="0.3">
      <c r="A51" s="624" t="s">
        <v>450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5">
      <c r="A52" s="621" t="s">
        <v>451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3">
      <c r="B53" s="767"/>
      <c r="C53" s="767"/>
      <c r="D53" s="767"/>
      <c r="E53" s="767"/>
      <c r="F53" s="767"/>
      <c r="G53" s="767"/>
      <c r="H53" s="767"/>
      <c r="I53" s="767"/>
      <c r="J53" s="767"/>
      <c r="K53" s="767"/>
      <c r="L53" s="767"/>
      <c r="M53" s="767"/>
      <c r="N53" s="767"/>
      <c r="O53" s="767"/>
      <c r="P53" s="767"/>
      <c r="Q53" s="284"/>
      <c r="R53" s="284"/>
      <c r="S53" s="284"/>
    </row>
    <row r="54" spans="1:19" ht="18" customHeight="1" x14ac:dyDescent="0.25"/>
    <row r="55" spans="1:19" ht="21.75" customHeight="1" x14ac:dyDescent="0.25"/>
  </sheetData>
  <mergeCells count="2">
    <mergeCell ref="B53:P53"/>
    <mergeCell ref="J7:L7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2"/>
  <sheetViews>
    <sheetView showGridLines="0" topLeftCell="A32" zoomScale="85" zoomScaleNormal="85" zoomScaleSheetLayoutView="100" workbookViewId="0"/>
  </sheetViews>
  <sheetFormatPr defaultColWidth="9.109375" defaultRowHeight="15.75" customHeight="1" x14ac:dyDescent="0.3"/>
  <cols>
    <col min="1" max="1" width="5.109375" style="82" customWidth="1"/>
    <col min="2" max="2" width="2.88671875" style="90" customWidth="1"/>
    <col min="3" max="3" width="2.6640625" style="83" customWidth="1"/>
    <col min="4" max="5" width="2.6640625" style="84" customWidth="1"/>
    <col min="6" max="6" width="7.6640625" style="87" customWidth="1"/>
    <col min="7" max="7" width="60.6640625" style="85" customWidth="1"/>
    <col min="8" max="8" width="14.6640625" style="84" customWidth="1"/>
    <col min="9" max="9" width="18.6640625" style="88" customWidth="1"/>
    <col min="10" max="10" width="1.6640625" style="86" customWidth="1"/>
    <col min="11" max="14" width="18.6640625" style="88" customWidth="1"/>
    <col min="15" max="15" width="1.6640625" style="86" customWidth="1"/>
    <col min="16" max="16" width="18.6640625" style="88" customWidth="1"/>
    <col min="17" max="17" width="1.6640625" style="86" customWidth="1"/>
    <col min="18" max="16384" width="9.109375" style="84"/>
  </cols>
  <sheetData>
    <row r="1" spans="1:16" s="174" customFormat="1" ht="21.75" customHeight="1" thickBot="1" x14ac:dyDescent="0.35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4">
      <c r="A2" s="325"/>
      <c r="B2" s="291" t="s">
        <v>425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4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446</v>
      </c>
    </row>
    <row r="4" spans="1:16" s="174" customFormat="1" ht="15.75" customHeight="1" x14ac:dyDescent="0.3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439</v>
      </c>
      <c r="J4" s="249"/>
      <c r="K4" s="308"/>
      <c r="L4" s="308"/>
      <c r="M4" s="308"/>
      <c r="N4" s="314"/>
      <c r="O4" s="315" t="s">
        <v>46</v>
      </c>
      <c r="P4" s="316">
        <v>0.49589041095890413</v>
      </c>
    </row>
    <row r="5" spans="1:16" s="174" customFormat="1" ht="15.75" customHeight="1" thickBot="1" x14ac:dyDescent="0.35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5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5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5">
      <c r="A8" s="325"/>
      <c r="B8" s="561"/>
      <c r="F8" s="247"/>
      <c r="G8" s="213"/>
      <c r="I8" s="582" t="s">
        <v>399</v>
      </c>
      <c r="J8" s="336"/>
      <c r="K8" s="771" t="s">
        <v>416</v>
      </c>
      <c r="L8" s="772"/>
      <c r="M8" s="772"/>
      <c r="N8" s="773"/>
      <c r="O8" s="393"/>
      <c r="P8" s="329" t="s">
        <v>416</v>
      </c>
    </row>
    <row r="9" spans="1:16" s="288" customFormat="1" ht="65.099999999999994" customHeight="1" thickBot="1" x14ac:dyDescent="0.35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441</v>
      </c>
      <c r="O9" s="599"/>
      <c r="P9" s="598" t="s">
        <v>12</v>
      </c>
    </row>
    <row r="10" spans="1:16" s="174" customFormat="1" ht="15.75" customHeight="1" x14ac:dyDescent="0.3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7.399999999999999" x14ac:dyDescent="0.3">
      <c r="A11" s="394">
        <v>1</v>
      </c>
      <c r="B11" s="561"/>
      <c r="E11" s="573" t="s">
        <v>126</v>
      </c>
      <c r="G11" s="348"/>
      <c r="I11" s="142">
        <v>1193736437.1199999</v>
      </c>
      <c r="J11" s="138"/>
      <c r="K11" s="143">
        <v>1471679538.8800001</v>
      </c>
      <c r="L11" s="143">
        <v>1438687102.4200001</v>
      </c>
      <c r="M11" s="143">
        <v>1471679538.8800001</v>
      </c>
      <c r="N11" s="142">
        <v>1411371235.8199999</v>
      </c>
      <c r="O11" s="395"/>
      <c r="P11" s="142">
        <v>707214920.25999999</v>
      </c>
    </row>
    <row r="12" spans="1:16" s="174" customFormat="1" ht="17.399999999999999" x14ac:dyDescent="0.3">
      <c r="A12" s="394">
        <v>2</v>
      </c>
      <c r="B12" s="561"/>
      <c r="E12" s="573" t="s">
        <v>16</v>
      </c>
      <c r="G12" s="348"/>
      <c r="I12" s="144">
        <v>62544748.770000003</v>
      </c>
      <c r="J12" s="138"/>
      <c r="K12" s="145">
        <v>48951155.609999999</v>
      </c>
      <c r="L12" s="145">
        <v>48951155.130000003</v>
      </c>
      <c r="M12" s="145">
        <v>48951155.609999999</v>
      </c>
      <c r="N12" s="144">
        <v>54352414.270000003</v>
      </c>
      <c r="O12" s="395"/>
      <c r="P12" s="144">
        <v>31549416.07</v>
      </c>
    </row>
    <row r="13" spans="1:16" s="174" customFormat="1" ht="17.399999999999999" x14ac:dyDescent="0.3">
      <c r="A13" s="394">
        <v>3</v>
      </c>
      <c r="B13" s="561"/>
      <c r="E13" s="573" t="s">
        <v>127</v>
      </c>
      <c r="G13" s="348"/>
      <c r="I13" s="144">
        <v>87869077.269999996</v>
      </c>
      <c r="J13" s="138"/>
      <c r="K13" s="145">
        <v>110063949.95</v>
      </c>
      <c r="L13" s="145">
        <v>110037214.40000001</v>
      </c>
      <c r="M13" s="145">
        <v>110063949.95</v>
      </c>
      <c r="N13" s="144">
        <v>113900437.53</v>
      </c>
      <c r="O13" s="395"/>
      <c r="P13" s="144">
        <v>56489496.609999999</v>
      </c>
    </row>
    <row r="14" spans="1:16" s="491" customFormat="1" ht="18" thickBot="1" x14ac:dyDescent="0.35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1344150263.1599998</v>
      </c>
      <c r="J14" s="157"/>
      <c r="K14" s="396">
        <v>1630694644.4400001</v>
      </c>
      <c r="L14" s="396">
        <v>1597675471.9500003</v>
      </c>
      <c r="M14" s="396">
        <v>1630694644.4400001</v>
      </c>
      <c r="N14" s="396">
        <v>1579624087.6199999</v>
      </c>
      <c r="O14" s="397"/>
      <c r="P14" s="396">
        <v>795253832.94000006</v>
      </c>
    </row>
    <row r="15" spans="1:16" s="174" customFormat="1" ht="10.5" customHeight="1" thickTop="1" x14ac:dyDescent="0.3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3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3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7.399999999999999" x14ac:dyDescent="0.3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373804542.04000103</v>
      </c>
      <c r="J18" s="138"/>
      <c r="K18" s="399">
        <v>380844298.91999996</v>
      </c>
      <c r="L18" s="399">
        <v>375559713.16000009</v>
      </c>
      <c r="M18" s="399">
        <v>387978170.21999997</v>
      </c>
      <c r="N18" s="398">
        <v>398586652.43999994</v>
      </c>
      <c r="O18" s="395"/>
      <c r="P18" s="398">
        <v>189810482.57000071</v>
      </c>
    </row>
    <row r="19" spans="1:16" s="174" customFormat="1" ht="15.75" customHeight="1" x14ac:dyDescent="0.3">
      <c r="A19" s="394">
        <v>6</v>
      </c>
      <c r="B19" s="364"/>
      <c r="E19" s="407" t="s">
        <v>22</v>
      </c>
      <c r="F19" s="358"/>
      <c r="G19" s="180"/>
      <c r="H19" s="180"/>
      <c r="I19" s="398">
        <v>81202998.609999999</v>
      </c>
      <c r="J19" s="138"/>
      <c r="K19" s="399">
        <v>81251874.020000011</v>
      </c>
      <c r="L19" s="399">
        <v>73611202.969999999</v>
      </c>
      <c r="M19" s="399">
        <v>80559127.069999993</v>
      </c>
      <c r="N19" s="398">
        <v>81853958.019999996</v>
      </c>
      <c r="O19" s="395"/>
      <c r="P19" s="398">
        <v>37608455.409999996</v>
      </c>
    </row>
    <row r="20" spans="1:16" s="174" customFormat="1" ht="15.75" customHeight="1" x14ac:dyDescent="0.3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51819363.270000018</v>
      </c>
      <c r="J20" s="138"/>
      <c r="K20" s="399">
        <v>59375855.740000002</v>
      </c>
      <c r="L20" s="399">
        <v>50120531.909999996</v>
      </c>
      <c r="M20" s="399">
        <v>56666426.769999996</v>
      </c>
      <c r="N20" s="398">
        <v>49446993.310000002</v>
      </c>
      <c r="O20" s="395"/>
      <c r="P20" s="398">
        <v>19954743.810000002</v>
      </c>
    </row>
    <row r="21" spans="1:16" s="174" customFormat="1" ht="15.75" customHeight="1" x14ac:dyDescent="0.3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150989917.41</v>
      </c>
      <c r="J21" s="138"/>
      <c r="K21" s="399">
        <v>202978687.83000001</v>
      </c>
      <c r="L21" s="399">
        <v>177165906.84999999</v>
      </c>
      <c r="M21" s="399">
        <v>151241666.22</v>
      </c>
      <c r="N21" s="398">
        <v>154810597.72</v>
      </c>
      <c r="O21" s="395"/>
      <c r="P21" s="398">
        <v>67199043.150000006</v>
      </c>
    </row>
    <row r="22" spans="1:16" customFormat="1" ht="15.75" customHeight="1" x14ac:dyDescent="0.3">
      <c r="A22" s="394">
        <v>9</v>
      </c>
      <c r="B22" s="364"/>
      <c r="D22" s="174"/>
      <c r="E22" s="407" t="s">
        <v>400</v>
      </c>
      <c r="F22" s="358"/>
      <c r="G22" s="173"/>
      <c r="H22" s="173"/>
      <c r="I22" s="398">
        <v>21390292.920000002</v>
      </c>
      <c r="J22" s="138"/>
      <c r="K22" s="399">
        <v>0</v>
      </c>
      <c r="L22" s="399">
        <v>0</v>
      </c>
      <c r="M22" s="399">
        <v>0</v>
      </c>
      <c r="N22" s="398">
        <v>13497367.300000001</v>
      </c>
      <c r="O22" s="395"/>
      <c r="P22" s="398">
        <v>13497367.32</v>
      </c>
    </row>
    <row r="23" spans="1:16" s="439" customFormat="1" ht="18" thickBot="1" x14ac:dyDescent="0.35">
      <c r="A23" s="394">
        <v>10</v>
      </c>
      <c r="B23" s="438"/>
      <c r="D23" s="572"/>
      <c r="E23" s="440" t="s">
        <v>91</v>
      </c>
      <c r="F23" s="441"/>
      <c r="G23" s="442"/>
      <c r="H23" s="442"/>
      <c r="I23" s="443">
        <v>679207114.25000107</v>
      </c>
      <c r="J23" s="444"/>
      <c r="K23" s="443">
        <v>724450716.50999999</v>
      </c>
      <c r="L23" s="443">
        <v>676457354.8900001</v>
      </c>
      <c r="M23" s="443">
        <v>676445390.27999997</v>
      </c>
      <c r="N23" s="443">
        <v>698195568.78999984</v>
      </c>
      <c r="O23" s="445"/>
      <c r="P23" s="443">
        <v>328070092.26000071</v>
      </c>
    </row>
    <row r="24" spans="1:16" customFormat="1" ht="10.5" customHeight="1" thickTop="1" x14ac:dyDescent="0.3">
      <c r="A24" s="394"/>
      <c r="B24" s="175"/>
      <c r="C24" s="175"/>
      <c r="D24" s="175"/>
      <c r="E24" s="175"/>
      <c r="F24" s="5"/>
      <c r="G24" s="3"/>
      <c r="H24" s="3"/>
      <c r="I24" s="400"/>
      <c r="J24" s="138"/>
      <c r="K24" s="401"/>
      <c r="L24" s="401"/>
      <c r="M24" s="401"/>
      <c r="N24" s="400"/>
      <c r="O24" s="395"/>
      <c r="P24" s="400"/>
    </row>
    <row r="25" spans="1:16" s="358" customFormat="1" ht="15.75" customHeight="1" x14ac:dyDescent="0.3">
      <c r="A25" s="394"/>
      <c r="C25" s="211" t="s">
        <v>51</v>
      </c>
      <c r="F25" s="173"/>
      <c r="I25" s="398"/>
      <c r="J25" s="138"/>
      <c r="K25" s="399"/>
      <c r="L25" s="399"/>
      <c r="M25" s="399"/>
      <c r="N25" s="398"/>
      <c r="O25" s="395"/>
      <c r="P25" s="398"/>
    </row>
    <row r="26" spans="1:16" s="358" customFormat="1" ht="15.75" customHeight="1" x14ac:dyDescent="0.3">
      <c r="A26" s="394"/>
      <c r="D26" s="437" t="s">
        <v>25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174" customFormat="1" ht="15.75" customHeight="1" x14ac:dyDescent="0.3">
      <c r="A27" s="394">
        <v>11</v>
      </c>
      <c r="B27" s="364"/>
      <c r="C27" s="364"/>
      <c r="E27" s="407" t="s">
        <v>50</v>
      </c>
      <c r="F27" s="3"/>
      <c r="G27" s="5"/>
      <c r="H27" s="5"/>
      <c r="I27" s="398">
        <v>170361212.80999976</v>
      </c>
      <c r="J27" s="138"/>
      <c r="K27" s="399">
        <v>133422525.69</v>
      </c>
      <c r="L27" s="399">
        <v>129867719.06999999</v>
      </c>
      <c r="M27" s="399">
        <v>133422524.25999999</v>
      </c>
      <c r="N27" s="398">
        <v>139906743.11000001</v>
      </c>
      <c r="O27" s="395"/>
      <c r="P27" s="398">
        <v>77282660.819999948</v>
      </c>
    </row>
    <row r="28" spans="1:16" s="174" customFormat="1" ht="15.75" customHeight="1" x14ac:dyDescent="0.3">
      <c r="A28" s="394">
        <v>12</v>
      </c>
      <c r="B28" s="364"/>
      <c r="C28"/>
      <c r="E28" s="407" t="s">
        <v>401</v>
      </c>
      <c r="F28" s="358"/>
      <c r="G28" s="5"/>
      <c r="H28" s="5"/>
      <c r="I28" s="398">
        <v>145437.00000000003</v>
      </c>
      <c r="J28" s="138"/>
      <c r="K28" s="399">
        <v>-48005000.039999999</v>
      </c>
      <c r="L28" s="399">
        <v>0</v>
      </c>
      <c r="M28" s="399">
        <v>0</v>
      </c>
      <c r="N28" s="398">
        <v>7.0000000000000007E-2</v>
      </c>
      <c r="O28" s="395"/>
      <c r="P28" s="398">
        <v>599673.75</v>
      </c>
    </row>
    <row r="29" spans="1:16" customFormat="1" ht="15.75" customHeight="1" x14ac:dyDescent="0.3">
      <c r="A29" s="394">
        <v>13</v>
      </c>
      <c r="B29" s="364"/>
      <c r="D29" s="174"/>
      <c r="E29" s="407" t="s">
        <v>128</v>
      </c>
      <c r="F29" s="366"/>
      <c r="G29" s="347"/>
      <c r="H29" s="347"/>
      <c r="I29" s="144">
        <v>397877253.80000001</v>
      </c>
      <c r="J29" s="138"/>
      <c r="K29" s="144">
        <v>430275138</v>
      </c>
      <c r="L29" s="144">
        <v>430275138</v>
      </c>
      <c r="M29" s="144">
        <v>430275138</v>
      </c>
      <c r="N29" s="144">
        <v>435448374.08999997</v>
      </c>
      <c r="O29" s="395"/>
      <c r="P29" s="144">
        <v>217724186.82000002</v>
      </c>
    </row>
    <row r="30" spans="1:16" s="439" customFormat="1" ht="18" thickBot="1" x14ac:dyDescent="0.35">
      <c r="A30" s="394">
        <v>14</v>
      </c>
      <c r="B30" s="438"/>
      <c r="D30" s="572"/>
      <c r="E30" s="440" t="s">
        <v>115</v>
      </c>
      <c r="F30" s="441"/>
      <c r="G30" s="442"/>
      <c r="H30" s="442"/>
      <c r="I30" s="443">
        <v>568383903.60999978</v>
      </c>
      <c r="J30" s="444"/>
      <c r="K30" s="443">
        <v>515692663.64999998</v>
      </c>
      <c r="L30" s="443">
        <v>560142857.06999993</v>
      </c>
      <c r="M30" s="443">
        <v>563697662.25999999</v>
      </c>
      <c r="N30" s="443">
        <v>575355117.26999998</v>
      </c>
      <c r="O30" s="445"/>
      <c r="P30" s="443">
        <v>295606521.38999999</v>
      </c>
    </row>
    <row r="31" spans="1:16" customFormat="1" ht="10.5" customHeight="1" thickTop="1" x14ac:dyDescent="0.3">
      <c r="A31" s="394"/>
      <c r="B31" s="175"/>
      <c r="C31" s="175"/>
      <c r="D31" s="175"/>
      <c r="E31" s="175"/>
      <c r="F31" s="5"/>
      <c r="G31" s="3"/>
      <c r="H31" s="3"/>
      <c r="I31" s="402"/>
      <c r="J31" s="138"/>
      <c r="K31" s="403"/>
      <c r="L31" s="403"/>
      <c r="M31" s="403"/>
      <c r="N31" s="402"/>
      <c r="O31" s="395"/>
      <c r="P31" s="402"/>
    </row>
    <row r="32" spans="1:16" s="439" customFormat="1" ht="18" thickBot="1" x14ac:dyDescent="0.35">
      <c r="A32" s="394">
        <v>15</v>
      </c>
      <c r="B32" s="438"/>
      <c r="D32" s="440" t="s">
        <v>28</v>
      </c>
      <c r="E32" s="441"/>
      <c r="F32" s="441"/>
      <c r="G32" s="442"/>
      <c r="H32" s="442"/>
      <c r="I32" s="443">
        <v>1247591017.8600008</v>
      </c>
      <c r="J32" s="444"/>
      <c r="K32" s="443">
        <v>1240143380.1599998</v>
      </c>
      <c r="L32" s="443">
        <v>1236600211.96</v>
      </c>
      <c r="M32" s="443">
        <v>1240143052.54</v>
      </c>
      <c r="N32" s="443">
        <v>1273550686.0599999</v>
      </c>
      <c r="O32" s="445"/>
      <c r="P32" s="443">
        <v>623676613.65000069</v>
      </c>
    </row>
    <row r="33" spans="1:16" customFormat="1" ht="10.5" customHeight="1" thickTop="1" x14ac:dyDescent="0.3">
      <c r="A33" s="394"/>
      <c r="B33" s="175"/>
      <c r="C33" s="175"/>
      <c r="D33" s="175"/>
      <c r="E33" s="175"/>
      <c r="F33" s="5"/>
      <c r="G33" s="3"/>
      <c r="H33" s="3"/>
      <c r="I33" s="402"/>
      <c r="J33" s="138"/>
      <c r="K33" s="403"/>
      <c r="L33" s="403"/>
      <c r="M33" s="403"/>
      <c r="N33" s="402"/>
      <c r="O33" s="395"/>
      <c r="P33" s="402"/>
    </row>
    <row r="34" spans="1:16" s="439" customFormat="1" ht="18" thickBot="1" x14ac:dyDescent="0.35">
      <c r="A34" s="394">
        <v>16</v>
      </c>
      <c r="B34" s="438"/>
      <c r="C34" s="447" t="s">
        <v>29</v>
      </c>
      <c r="D34" s="362"/>
      <c r="E34" s="362"/>
      <c r="F34" s="362"/>
      <c r="G34" s="448"/>
      <c r="H34" s="448"/>
      <c r="I34" s="449">
        <v>96559245.299998999</v>
      </c>
      <c r="J34" s="444"/>
      <c r="K34" s="449">
        <v>390551264.28000021</v>
      </c>
      <c r="L34" s="449">
        <v>361075259.99000025</v>
      </c>
      <c r="M34" s="449">
        <v>390551591.9000001</v>
      </c>
      <c r="N34" s="449">
        <v>306073401.55999994</v>
      </c>
      <c r="O34" s="445"/>
      <c r="P34" s="449">
        <v>171577219.28999937</v>
      </c>
    </row>
    <row r="35" spans="1:16" customFormat="1" ht="10.5" customHeight="1" thickTop="1" x14ac:dyDescent="0.3">
      <c r="A35" s="346"/>
      <c r="B35" s="364"/>
      <c r="C35" s="364"/>
      <c r="D35" s="350"/>
      <c r="E35" s="358"/>
      <c r="F35" s="358"/>
      <c r="G35" s="3"/>
      <c r="H35" s="3"/>
      <c r="I35" s="398"/>
      <c r="J35" s="138"/>
      <c r="K35" s="399"/>
      <c r="L35" s="399"/>
      <c r="M35" s="399"/>
      <c r="N35" s="398"/>
      <c r="O35" s="395"/>
      <c r="P35" s="398"/>
    </row>
    <row r="36" spans="1:16" customFormat="1" ht="17.399999999999999" x14ac:dyDescent="0.3">
      <c r="A36" s="394"/>
      <c r="B36" s="404"/>
      <c r="C36" s="10" t="s">
        <v>30</v>
      </c>
      <c r="D36" s="576"/>
      <c r="E36" s="353"/>
      <c r="F36" s="350"/>
      <c r="G36" s="365"/>
      <c r="H36" s="365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35">
      <c r="A37" s="394">
        <v>17</v>
      </c>
      <c r="B37" s="404"/>
      <c r="C37" s="577"/>
      <c r="D37" s="91"/>
      <c r="E37" s="91" t="s">
        <v>31</v>
      </c>
      <c r="F37" s="366"/>
      <c r="G37" s="347"/>
      <c r="H37" s="347"/>
      <c r="I37" s="398">
        <v>214654600.87</v>
      </c>
      <c r="J37" s="138"/>
      <c r="K37" s="399">
        <v>228792380.28000003</v>
      </c>
      <c r="L37" s="399">
        <v>228792380.28000003</v>
      </c>
      <c r="M37" s="399">
        <v>228792380.28</v>
      </c>
      <c r="N37" s="398">
        <v>228520368.01999998</v>
      </c>
      <c r="O37" s="395"/>
      <c r="P37" s="398">
        <v>111199031.5</v>
      </c>
    </row>
    <row r="38" spans="1:16" customFormat="1" ht="18" x14ac:dyDescent="0.35">
      <c r="A38" s="394">
        <v>18</v>
      </c>
      <c r="B38" s="404"/>
      <c r="C38" s="577"/>
      <c r="D38" s="407"/>
      <c r="E38" s="407" t="s">
        <v>32</v>
      </c>
      <c r="F38" s="5"/>
      <c r="G38" s="3"/>
      <c r="H38" s="3"/>
      <c r="I38" s="398">
        <v>-45961056.270000003</v>
      </c>
      <c r="J38" s="138"/>
      <c r="K38" s="399">
        <v>-46650327.960000001</v>
      </c>
      <c r="L38" s="399">
        <v>-46650000</v>
      </c>
      <c r="M38" s="399">
        <v>-46650000</v>
      </c>
      <c r="N38" s="398">
        <v>-50959000.050000004</v>
      </c>
      <c r="O38" s="395"/>
      <c r="P38" s="398">
        <v>-25783997.780000001</v>
      </c>
    </row>
    <row r="39" spans="1:16" customFormat="1" ht="21" customHeight="1" x14ac:dyDescent="0.35">
      <c r="A39" s="394">
        <v>19</v>
      </c>
      <c r="B39" s="404"/>
      <c r="C39" s="577"/>
      <c r="D39" s="407"/>
      <c r="E39" s="407" t="s">
        <v>33</v>
      </c>
      <c r="F39" s="5"/>
      <c r="G39" s="3"/>
      <c r="H39" s="3"/>
      <c r="I39" s="398">
        <v>-14680444.959999999</v>
      </c>
      <c r="J39" s="138"/>
      <c r="K39" s="399">
        <v>-25805687.039999999</v>
      </c>
      <c r="L39" s="399">
        <v>-25805687.039999999</v>
      </c>
      <c r="M39" s="399">
        <v>-25805687.039999999</v>
      </c>
      <c r="N39" s="398">
        <v>-8637800</v>
      </c>
      <c r="O39" s="395"/>
      <c r="P39" s="398">
        <v>-2783451.35</v>
      </c>
    </row>
    <row r="40" spans="1:16" customFormat="1" ht="21" customHeight="1" x14ac:dyDescent="0.35">
      <c r="A40" s="394">
        <v>20</v>
      </c>
      <c r="B40" s="404"/>
      <c r="C40" s="577"/>
      <c r="D40" s="407"/>
      <c r="E40" s="407" t="s">
        <v>283</v>
      </c>
      <c r="F40" s="5"/>
      <c r="G40" s="3"/>
      <c r="H40" s="3"/>
      <c r="I40" s="398">
        <v>-72461028.49000001</v>
      </c>
      <c r="J40" s="138"/>
      <c r="K40" s="399">
        <v>7875000</v>
      </c>
      <c r="L40" s="399">
        <v>7875000</v>
      </c>
      <c r="M40" s="399">
        <v>7875000</v>
      </c>
      <c r="N40" s="398">
        <v>0</v>
      </c>
      <c r="O40" s="395"/>
      <c r="P40" s="398">
        <v>0</v>
      </c>
    </row>
    <row r="41" spans="1:16" s="439" customFormat="1" ht="18" thickBot="1" x14ac:dyDescent="0.35">
      <c r="A41" s="394">
        <v>21</v>
      </c>
      <c r="B41" s="438"/>
      <c r="C41" s="451"/>
      <c r="D41" s="408"/>
      <c r="E41" s="368" t="s">
        <v>34</v>
      </c>
      <c r="F41" s="369"/>
      <c r="G41" s="369"/>
      <c r="H41" s="369"/>
      <c r="I41" s="452">
        <v>81552071.149999976</v>
      </c>
      <c r="J41" s="444"/>
      <c r="K41" s="452">
        <v>164211365.28000003</v>
      </c>
      <c r="L41" s="452">
        <v>164211693.24000004</v>
      </c>
      <c r="M41" s="452">
        <v>164211693.24000001</v>
      </c>
      <c r="N41" s="452">
        <v>168923567.96999997</v>
      </c>
      <c r="O41" s="445"/>
      <c r="P41" s="452">
        <v>82631582.370000005</v>
      </c>
    </row>
    <row r="42" spans="1:16" customFormat="1" ht="10.5" customHeight="1" thickTop="1" x14ac:dyDescent="0.3">
      <c r="A42" s="346"/>
      <c r="B42" s="364"/>
      <c r="C42" s="174"/>
      <c r="D42" s="189"/>
      <c r="E42" s="174"/>
      <c r="F42" s="371"/>
      <c r="G42" s="373"/>
      <c r="H42" s="373"/>
      <c r="I42" s="453"/>
      <c r="J42" s="455"/>
      <c r="K42" s="454"/>
      <c r="L42" s="454"/>
      <c r="M42" s="454"/>
      <c r="N42" s="453"/>
      <c r="O42" s="456"/>
      <c r="P42" s="453"/>
    </row>
    <row r="43" spans="1:16" s="439" customFormat="1" ht="18" thickBot="1" x14ac:dyDescent="0.35">
      <c r="A43" s="394">
        <v>22</v>
      </c>
      <c r="B43" s="438"/>
      <c r="D43" s="440" t="s">
        <v>35</v>
      </c>
      <c r="E43" s="441"/>
      <c r="F43" s="441"/>
      <c r="G43" s="442"/>
      <c r="H43" s="442"/>
      <c r="I43" s="443">
        <v>1329143089.0100007</v>
      </c>
      <c r="J43" s="444"/>
      <c r="K43" s="443">
        <v>1404354745.4399998</v>
      </c>
      <c r="L43" s="443">
        <v>1400811905.2</v>
      </c>
      <c r="M43" s="443">
        <v>1404354745.78</v>
      </c>
      <c r="N43" s="443">
        <v>1442474254.03</v>
      </c>
      <c r="O43" s="445"/>
      <c r="P43" s="443">
        <v>706308196.0200007</v>
      </c>
    </row>
    <row r="44" spans="1:16" customFormat="1" ht="10.5" customHeight="1" thickTop="1" thickBot="1" x14ac:dyDescent="0.35">
      <c r="A44" s="394"/>
      <c r="B44" s="175"/>
      <c r="C44" s="175"/>
      <c r="D44" s="175"/>
      <c r="E44" s="175"/>
      <c r="F44" s="5"/>
      <c r="G44" s="3"/>
      <c r="H44" s="3"/>
      <c r="I44" s="400"/>
      <c r="J44" s="138"/>
      <c r="K44" s="401"/>
      <c r="L44" s="401"/>
      <c r="M44" s="401"/>
      <c r="N44" s="400"/>
      <c r="O44" s="395"/>
      <c r="P44" s="400"/>
    </row>
    <row r="45" spans="1:16" s="439" customFormat="1" ht="26.25" customHeight="1" thickTop="1" thickBot="1" x14ac:dyDescent="0.3">
      <c r="A45" s="394">
        <v>23</v>
      </c>
      <c r="C45" s="457" t="s">
        <v>36</v>
      </c>
      <c r="D45" s="458"/>
      <c r="E45" s="458"/>
      <c r="F45" s="458"/>
      <c r="G45" s="458"/>
      <c r="H45" s="458"/>
      <c r="I45" s="459">
        <v>15007174.149999142</v>
      </c>
      <c r="J45" s="460"/>
      <c r="K45" s="459">
        <v>226339899.00000024</v>
      </c>
      <c r="L45" s="459">
        <v>196863566.75000024</v>
      </c>
      <c r="M45" s="459">
        <v>226339898.66000009</v>
      </c>
      <c r="N45" s="459">
        <v>137149833.58999991</v>
      </c>
      <c r="O45" s="461"/>
      <c r="P45" s="459">
        <v>88945636.919999361</v>
      </c>
    </row>
    <row r="46" spans="1:16" s="174" customFormat="1" ht="6.75" customHeight="1" thickTop="1" x14ac:dyDescent="0.3">
      <c r="A46" s="325"/>
      <c r="B46" s="404"/>
      <c r="C46" s="381"/>
      <c r="D46" s="384"/>
      <c r="E46" s="384"/>
      <c r="F46" s="535"/>
      <c r="G46" s="536"/>
      <c r="H46" s="536"/>
      <c r="I46" s="537"/>
      <c r="J46" s="249"/>
      <c r="K46" s="537"/>
      <c r="L46" s="537"/>
      <c r="M46" s="537"/>
      <c r="N46" s="537"/>
      <c r="O46" s="249"/>
      <c r="P46" s="537"/>
    </row>
    <row r="47" spans="1:16" s="174" customFormat="1" ht="15.75" customHeight="1" x14ac:dyDescent="0.3">
      <c r="A47" s="325"/>
      <c r="B47" s="404"/>
      <c r="C47"/>
      <c r="F47" s="247"/>
      <c r="G47" s="213"/>
      <c r="I47" s="289"/>
      <c r="J47" s="249"/>
      <c r="K47" s="289"/>
      <c r="L47" s="289"/>
      <c r="M47" s="289"/>
      <c r="N47" s="289"/>
      <c r="O47" s="249"/>
      <c r="P47" s="289"/>
    </row>
    <row r="48" spans="1:16" s="174" customFormat="1" ht="15" x14ac:dyDescent="0.25">
      <c r="A48" s="578" t="s">
        <v>37</v>
      </c>
      <c r="B48" s="189" t="s">
        <v>129</v>
      </c>
      <c r="C48" s="189"/>
      <c r="D48" s="189"/>
      <c r="E48" s="189"/>
      <c r="F48" s="189"/>
      <c r="G48" s="189"/>
      <c r="H48" s="189"/>
      <c r="I48" s="189"/>
      <c r="J48" s="189"/>
      <c r="K48" s="189"/>
      <c r="L48" s="189"/>
      <c r="M48" s="189"/>
      <c r="N48" s="189"/>
      <c r="O48" s="189"/>
      <c r="P48" s="189"/>
    </row>
    <row r="49" spans="1:17" s="174" customFormat="1" ht="15" x14ac:dyDescent="0.25">
      <c r="A49" s="578"/>
      <c r="B49" s="189" t="s">
        <v>130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1" customFormat="1" ht="26.25" customHeight="1" x14ac:dyDescent="0.3">
      <c r="A50" s="416"/>
      <c r="B50" s="624" t="s">
        <v>450</v>
      </c>
      <c r="C50" s="418"/>
      <c r="D50" s="418"/>
      <c r="E50" s="418"/>
      <c r="F50" s="418"/>
      <c r="G50" s="418"/>
      <c r="H50" s="418"/>
      <c r="I50" s="418"/>
      <c r="J50" s="419"/>
      <c r="K50" s="420"/>
      <c r="L50" s="420"/>
      <c r="M50" s="419"/>
      <c r="N50" s="419"/>
      <c r="O50" s="421"/>
      <c r="P50" s="420"/>
      <c r="Q50" s="421"/>
    </row>
    <row r="51" spans="1:17" s="422" customFormat="1" ht="15.6" x14ac:dyDescent="0.3">
      <c r="A51" s="427"/>
      <c r="B51" s="621" t="s">
        <v>451</v>
      </c>
      <c r="C51" s="423"/>
      <c r="D51" s="423"/>
      <c r="E51" s="423"/>
      <c r="F51" s="423"/>
      <c r="G51" s="423"/>
      <c r="H51" s="423"/>
      <c r="I51" s="423"/>
      <c r="J51" s="424"/>
      <c r="K51" s="425"/>
      <c r="L51" s="425"/>
      <c r="M51" s="424"/>
      <c r="N51" s="424"/>
      <c r="O51" s="426"/>
      <c r="P51" s="425"/>
      <c r="Q51" s="426"/>
    </row>
    <row r="52" spans="1:17" ht="15.75" customHeight="1" x14ac:dyDescent="0.3">
      <c r="A52" s="284"/>
      <c r="B52" s="284"/>
      <c r="C52" s="284"/>
      <c r="D52" s="284"/>
      <c r="E52" s="284"/>
      <c r="F52" s="284"/>
      <c r="G52" s="284"/>
      <c r="H52" s="284"/>
      <c r="I52" s="284"/>
      <c r="J52" s="284"/>
      <c r="K52" s="284"/>
      <c r="L52" s="284"/>
      <c r="M52" s="284"/>
      <c r="N52" s="284"/>
      <c r="O52" s="284"/>
      <c r="P52" s="284"/>
      <c r="Q52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topLeftCell="A103" zoomScale="70" zoomScaleNormal="70" zoomScaleSheetLayoutView="85" workbookViewId="0"/>
  </sheetViews>
  <sheetFormatPr defaultColWidth="9.109375" defaultRowHeight="15.6" x14ac:dyDescent="0.3"/>
  <cols>
    <col min="1" max="1" width="4.33203125" style="98" customWidth="1"/>
    <col min="2" max="2" width="4.6640625" style="96" customWidth="1"/>
    <col min="3" max="3" width="1.88671875" style="253" customWidth="1"/>
    <col min="4" max="4" width="1.88671875" style="95" customWidth="1"/>
    <col min="5" max="5" width="2" style="96" customWidth="1"/>
    <col min="6" max="6" width="2.6640625" style="96" customWidth="1"/>
    <col min="7" max="7" width="2" style="110" customWidth="1"/>
    <col min="8" max="8" width="47.109375" style="98" customWidth="1"/>
    <col min="9" max="9" width="25.6640625" style="98" customWidth="1"/>
    <col min="10" max="10" width="20.33203125" style="98" customWidth="1"/>
    <col min="11" max="11" width="16.5546875" style="98" customWidth="1"/>
    <col min="12" max="12" width="1.6640625" style="98" customWidth="1"/>
    <col min="13" max="14" width="16.5546875" style="98" customWidth="1"/>
    <col min="15" max="15" width="15.88671875" style="98" customWidth="1"/>
    <col min="16" max="16" width="15.88671875" style="99" customWidth="1"/>
    <col min="17" max="17" width="1.33203125" style="98" customWidth="1"/>
    <col min="18" max="18" width="16.109375" style="99" customWidth="1"/>
    <col min="19" max="19" width="1.44140625" style="99" customWidth="1"/>
    <col min="20" max="20" width="15.109375" style="100" customWidth="1"/>
    <col min="21" max="21" width="1.5546875" style="95" customWidth="1"/>
    <col min="22" max="16384" width="9.109375" style="96"/>
  </cols>
  <sheetData>
    <row r="1" spans="1:20" customFormat="1" ht="9.9" customHeight="1" thickBot="1" x14ac:dyDescent="0.35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3.4" thickTop="1" x14ac:dyDescent="0.4">
      <c r="A2" s="587"/>
      <c r="B2" s="101" t="s">
        <v>426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4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447</v>
      </c>
    </row>
    <row r="4" spans="1:20" customFormat="1" ht="16.5" customHeight="1" x14ac:dyDescent="0.3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439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5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0.49589041095890413</v>
      </c>
    </row>
    <row r="6" spans="1:20" customFormat="1" ht="12.75" customHeight="1" thickTop="1" thickBot="1" x14ac:dyDescent="0.35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4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391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4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399</v>
      </c>
      <c r="L8" s="125"/>
      <c r="M8" s="775" t="s">
        <v>416</v>
      </c>
      <c r="N8" s="776"/>
      <c r="O8" s="776"/>
      <c r="P8" s="777"/>
      <c r="Q8" s="125"/>
      <c r="R8" s="620" t="s">
        <v>416</v>
      </c>
      <c r="S8" s="125"/>
      <c r="T8" s="124" t="s">
        <v>416</v>
      </c>
    </row>
    <row r="9" spans="1:20" customFormat="1" ht="45.75" customHeight="1" thickBot="1" x14ac:dyDescent="0.35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441</v>
      </c>
      <c r="Q9" s="130"/>
      <c r="R9" s="608" t="s">
        <v>12</v>
      </c>
      <c r="S9" s="609"/>
      <c r="T9" s="613" t="s">
        <v>132</v>
      </c>
    </row>
    <row r="10" spans="1:20" customFormat="1" ht="17.399999999999999" x14ac:dyDescent="0.3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3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1193736437.1199999</v>
      </c>
      <c r="L11" s="139"/>
      <c r="M11" s="143">
        <v>1471679538.8800001</v>
      </c>
      <c r="N11" s="142">
        <v>1438687102.4200001</v>
      </c>
      <c r="O11" s="142">
        <v>1471679538.8800001</v>
      </c>
      <c r="P11" s="142">
        <v>1411371235.8199999</v>
      </c>
      <c r="Q11" s="139"/>
      <c r="R11" s="143">
        <v>707214920.25999999</v>
      </c>
      <c r="S11" s="579"/>
      <c r="T11" s="631">
        <v>0.50108355782744252</v>
      </c>
    </row>
    <row r="12" spans="1:20" customFormat="1" x14ac:dyDescent="0.3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62544748.770000003</v>
      </c>
      <c r="L12" s="136"/>
      <c r="M12" s="144">
        <v>48951155.609999999</v>
      </c>
      <c r="N12" s="144">
        <v>48951155.130000003</v>
      </c>
      <c r="O12" s="144">
        <v>48951155.609999999</v>
      </c>
      <c r="P12" s="144">
        <v>54352414.270000003</v>
      </c>
      <c r="Q12" s="136"/>
      <c r="R12" s="145">
        <v>31549416.07</v>
      </c>
      <c r="S12" s="138"/>
      <c r="T12" s="631">
        <v>0.58046025174292593</v>
      </c>
    </row>
    <row r="13" spans="1:20" customFormat="1" x14ac:dyDescent="0.3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87869077.269999996</v>
      </c>
      <c r="L13" s="136"/>
      <c r="M13" s="146">
        <v>110063949.95</v>
      </c>
      <c r="N13" s="146">
        <v>110037214.40000001</v>
      </c>
      <c r="O13" s="146">
        <v>110063949.95</v>
      </c>
      <c r="P13" s="146">
        <v>113900437.53</v>
      </c>
      <c r="Q13" s="136"/>
      <c r="R13" s="147">
        <v>56489496.609999999</v>
      </c>
      <c r="S13" s="138"/>
      <c r="T13" s="643">
        <v>0.49595504490596315</v>
      </c>
    </row>
    <row r="14" spans="1:20" customFormat="1" ht="18" thickBot="1" x14ac:dyDescent="0.35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1344150263.1599998</v>
      </c>
      <c r="L14" s="136"/>
      <c r="M14" s="155">
        <v>1630694644.4400001</v>
      </c>
      <c r="N14" s="155">
        <v>1597675471.9500003</v>
      </c>
      <c r="O14" s="155">
        <v>1630694644.4400001</v>
      </c>
      <c r="P14" s="155">
        <v>1579624087.6199999</v>
      </c>
      <c r="Q14" s="136"/>
      <c r="R14" s="156">
        <v>795253832.94000006</v>
      </c>
      <c r="S14" s="157"/>
      <c r="T14" s="626">
        <v>0.50344498996479548</v>
      </c>
    </row>
    <row r="15" spans="1:20" customFormat="1" ht="9.75" customHeight="1" x14ac:dyDescent="0.3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3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7.399999999999999" x14ac:dyDescent="0.3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3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3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2055018.3499999999</v>
      </c>
      <c r="L19" s="162"/>
      <c r="M19" s="168">
        <v>2802272.39</v>
      </c>
      <c r="N19" s="168">
        <v>3661865.91</v>
      </c>
      <c r="O19" s="168">
        <v>2274854.5699999998</v>
      </c>
      <c r="P19" s="168">
        <v>1541774.99</v>
      </c>
      <c r="Q19" s="162"/>
      <c r="R19" s="170">
        <v>667146.69999999972</v>
      </c>
      <c r="S19" s="171"/>
      <c r="T19" s="148">
        <v>0.43271340132453423</v>
      </c>
    </row>
    <row r="20" spans="1:20" customFormat="1" ht="15.75" customHeight="1" x14ac:dyDescent="0.3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1182508.8599999999</v>
      </c>
      <c r="L20" s="162"/>
      <c r="M20" s="168">
        <v>748494.72</v>
      </c>
      <c r="N20" s="168">
        <v>3797444.88</v>
      </c>
      <c r="O20" s="168">
        <v>1256884.8799999999</v>
      </c>
      <c r="P20" s="168">
        <v>1310948.95</v>
      </c>
      <c r="Q20" s="162"/>
      <c r="R20" s="170">
        <v>446899.41000000003</v>
      </c>
      <c r="S20" s="171"/>
      <c r="T20" s="181">
        <v>0.34089764517527554</v>
      </c>
    </row>
    <row r="21" spans="1:20" customFormat="1" ht="15.75" customHeight="1" x14ac:dyDescent="0.3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19366337.840000004</v>
      </c>
      <c r="L21" s="162"/>
      <c r="M21" s="168">
        <v>22651489.239999998</v>
      </c>
      <c r="N21" s="168">
        <v>20292653.510000002</v>
      </c>
      <c r="O21" s="168">
        <v>18597822.329999998</v>
      </c>
      <c r="P21" s="168">
        <v>18304455.140000001</v>
      </c>
      <c r="Q21" s="162"/>
      <c r="R21" s="170">
        <v>8564706.1899999995</v>
      </c>
      <c r="S21" s="171"/>
      <c r="T21" s="181">
        <v>0.4679028206244657</v>
      </c>
    </row>
    <row r="22" spans="1:20" customFormat="1" ht="15.75" customHeight="1" x14ac:dyDescent="0.3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11827247.959999999</v>
      </c>
      <c r="L22" s="162"/>
      <c r="M22" s="168">
        <v>5298661.32</v>
      </c>
      <c r="N22" s="168">
        <v>877462.52</v>
      </c>
      <c r="O22" s="168">
        <v>3072022.68</v>
      </c>
      <c r="P22" s="168">
        <v>5545002.9199999999</v>
      </c>
      <c r="Q22" s="162"/>
      <c r="R22" s="170">
        <v>5826918.1600000001</v>
      </c>
      <c r="S22" s="171"/>
      <c r="T22" s="181">
        <v>1.0508413149762599</v>
      </c>
    </row>
    <row r="23" spans="1:20" customFormat="1" ht="15.75" customHeight="1" x14ac:dyDescent="0.3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46128377.310000002</v>
      </c>
      <c r="L23" s="162"/>
      <c r="M23" s="168">
        <v>39327774.030000001</v>
      </c>
      <c r="N23" s="168">
        <v>55635675.990000002</v>
      </c>
      <c r="O23" s="168">
        <v>63325273.369999997</v>
      </c>
      <c r="P23" s="168">
        <v>54399497.270000003</v>
      </c>
      <c r="Q23" s="162"/>
      <c r="R23" s="170">
        <v>25579241.660000004</v>
      </c>
      <c r="S23" s="171"/>
      <c r="T23" s="181">
        <v>0.4702109935509704</v>
      </c>
    </row>
    <row r="24" spans="1:20" customFormat="1" ht="15.75" customHeight="1" x14ac:dyDescent="0.3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4381791.93</v>
      </c>
      <c r="L24" s="162"/>
      <c r="M24" s="168">
        <v>3444271.09</v>
      </c>
      <c r="N24" s="168">
        <v>3047032.91</v>
      </c>
      <c r="O24" s="168">
        <v>3366825.84</v>
      </c>
      <c r="P24" s="168">
        <v>4967047.2699999996</v>
      </c>
      <c r="Q24" s="162"/>
      <c r="R24" s="170">
        <v>1748069.3000000003</v>
      </c>
      <c r="S24" s="171"/>
      <c r="T24" s="181">
        <v>0.35193329255350542</v>
      </c>
    </row>
    <row r="25" spans="1:20" customFormat="1" ht="15.75" customHeight="1" x14ac:dyDescent="0.3">
      <c r="A25" s="162"/>
      <c r="B25" s="163">
        <v>11</v>
      </c>
      <c r="C25" s="164"/>
      <c r="D25" s="164"/>
      <c r="E25" s="164"/>
      <c r="F25" s="176"/>
      <c r="G25" s="178"/>
      <c r="H25" s="173" t="s">
        <v>402</v>
      </c>
      <c r="I25" s="173"/>
      <c r="J25" s="173"/>
      <c r="K25" s="168">
        <v>3901474.4400000004</v>
      </c>
      <c r="L25" s="162"/>
      <c r="M25" s="168">
        <v>4404418.5</v>
      </c>
      <c r="N25" s="168">
        <v>3189026.45</v>
      </c>
      <c r="O25" s="168">
        <v>3800766.8</v>
      </c>
      <c r="P25" s="168">
        <v>3923071.56</v>
      </c>
      <c r="Q25" s="162"/>
      <c r="R25" s="170">
        <v>2024609.4200000002</v>
      </c>
      <c r="S25" s="171"/>
      <c r="T25" s="181">
        <v>0.51607761648885142</v>
      </c>
    </row>
    <row r="26" spans="1:20" customFormat="1" ht="15.75" customHeight="1" x14ac:dyDescent="0.3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-3.054992703255266E-9</v>
      </c>
      <c r="L26" s="162"/>
      <c r="M26" s="168">
        <v>-0.13</v>
      </c>
      <c r="N26" s="168">
        <v>-0.62</v>
      </c>
      <c r="O26" s="168">
        <v>-0.96</v>
      </c>
      <c r="P26" s="168">
        <v>-0.03</v>
      </c>
      <c r="Q26" s="162"/>
      <c r="R26" s="170">
        <v>-671346.64000000211</v>
      </c>
      <c r="S26" s="171"/>
      <c r="T26" s="181">
        <v>0</v>
      </c>
    </row>
    <row r="27" spans="1:20" customFormat="1" ht="15.75" customHeight="1" x14ac:dyDescent="0.3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7011003.1900000004</v>
      </c>
      <c r="L27" s="162"/>
      <c r="M27" s="168">
        <v>10276975.960000001</v>
      </c>
      <c r="N27" s="168">
        <v>5867768.7000000002</v>
      </c>
      <c r="O27" s="168">
        <v>6537536.4699999997</v>
      </c>
      <c r="P27" s="168">
        <v>6667550.1699999999</v>
      </c>
      <c r="Q27" s="162"/>
      <c r="R27" s="170">
        <v>3540048.86</v>
      </c>
      <c r="S27" s="171"/>
      <c r="T27" s="181">
        <v>0.53093696631307086</v>
      </c>
    </row>
    <row r="28" spans="1:20" customFormat="1" ht="15.75" customHeight="1" x14ac:dyDescent="0.3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347247.39999999997</v>
      </c>
      <c r="L28" s="162"/>
      <c r="M28" s="168">
        <v>113598.12</v>
      </c>
      <c r="N28" s="168">
        <v>251700.79</v>
      </c>
      <c r="O28" s="168">
        <v>305722.31</v>
      </c>
      <c r="P28" s="168">
        <v>295421.45</v>
      </c>
      <c r="Q28" s="162"/>
      <c r="R28" s="170">
        <v>114676.01000000002</v>
      </c>
      <c r="S28" s="171"/>
      <c r="T28" s="181">
        <v>0.38817766956326299</v>
      </c>
    </row>
    <row r="29" spans="1:20" customFormat="1" ht="15.75" customHeight="1" x14ac:dyDescent="0.3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41962.68</v>
      </c>
      <c r="L29" s="162"/>
      <c r="M29" s="168">
        <v>113445.96</v>
      </c>
      <c r="N29" s="168">
        <v>34565.54</v>
      </c>
      <c r="O29" s="168">
        <v>45130.85</v>
      </c>
      <c r="P29" s="168">
        <v>44878.04</v>
      </c>
      <c r="Q29" s="162"/>
      <c r="R29" s="170">
        <v>27213.82</v>
      </c>
      <c r="S29" s="171"/>
      <c r="T29" s="181">
        <v>0.60639502081641705</v>
      </c>
    </row>
    <row r="30" spans="1:20" customFormat="1" ht="15.75" customHeight="1" x14ac:dyDescent="0.3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4777862.2300000023</v>
      </c>
      <c r="L30" s="162"/>
      <c r="M30" s="168">
        <v>2353056.71</v>
      </c>
      <c r="N30" s="168">
        <v>9448364.4100000001</v>
      </c>
      <c r="O30" s="168">
        <v>10581493.189999999</v>
      </c>
      <c r="P30" s="168">
        <v>10058039.640000001</v>
      </c>
      <c r="Q30" s="162"/>
      <c r="R30" s="170">
        <v>2244925.7999999993</v>
      </c>
      <c r="S30" s="171"/>
      <c r="T30" s="181">
        <v>0.2231971517662461</v>
      </c>
    </row>
    <row r="31" spans="1:20" customFormat="1" ht="15.75" customHeight="1" x14ac:dyDescent="0.3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13898348.019999998</v>
      </c>
      <c r="L31" s="162"/>
      <c r="M31" s="168">
        <v>12221255.74</v>
      </c>
      <c r="N31" s="168">
        <v>7658729.79</v>
      </c>
      <c r="O31" s="168">
        <v>8532969.4700000007</v>
      </c>
      <c r="P31" s="168">
        <v>10156902.050000001</v>
      </c>
      <c r="Q31" s="162"/>
      <c r="R31" s="170">
        <v>5853032.4100000001</v>
      </c>
      <c r="S31" s="171"/>
      <c r="T31" s="181">
        <v>0.57626157869662631</v>
      </c>
    </row>
    <row r="32" spans="1:20" customFormat="1" ht="15.75" customHeight="1" x14ac:dyDescent="0.3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42178701.779999927</v>
      </c>
      <c r="L32" s="162"/>
      <c r="M32" s="168">
        <v>27607232.23</v>
      </c>
      <c r="N32" s="168">
        <v>34448778.969999999</v>
      </c>
      <c r="O32" s="168">
        <v>35868807.740000002</v>
      </c>
      <c r="P32" s="168">
        <v>48917020.619999997</v>
      </c>
      <c r="Q32" s="162"/>
      <c r="R32" s="170">
        <v>20555742.800000008</v>
      </c>
      <c r="S32" s="171"/>
      <c r="T32" s="181">
        <v>0.42021657368878429</v>
      </c>
    </row>
    <row r="33" spans="1:20" customFormat="1" ht="15.75" customHeight="1" x14ac:dyDescent="0.3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4982284.5300000012</v>
      </c>
      <c r="L33" s="162"/>
      <c r="M33" s="168">
        <v>5454554.1100000003</v>
      </c>
      <c r="N33" s="168">
        <v>3796163.69</v>
      </c>
      <c r="O33" s="168">
        <v>4371215.09</v>
      </c>
      <c r="P33" s="168">
        <v>4591892.45</v>
      </c>
      <c r="Q33" s="162"/>
      <c r="R33" s="170">
        <v>2352283.4499999997</v>
      </c>
      <c r="S33" s="171"/>
      <c r="T33" s="181">
        <v>0.5122688468019323</v>
      </c>
    </row>
    <row r="34" spans="1:20" customFormat="1" ht="15.75" customHeight="1" x14ac:dyDescent="0.3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26173311.359999526</v>
      </c>
      <c r="L34" s="162"/>
      <c r="M34" s="168">
        <v>24054579.579999998</v>
      </c>
      <c r="N34" s="168">
        <v>22084375.120000001</v>
      </c>
      <c r="O34" s="168">
        <v>24703268.66</v>
      </c>
      <c r="P34" s="168">
        <v>23723739.77</v>
      </c>
      <c r="Q34" s="162"/>
      <c r="R34" s="170">
        <v>13804696.629999967</v>
      </c>
      <c r="S34" s="171"/>
      <c r="T34" s="181">
        <v>0.58189378082189136</v>
      </c>
    </row>
    <row r="35" spans="1:20" customFormat="1" ht="15.75" customHeight="1" x14ac:dyDescent="0.3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1827369.38</v>
      </c>
      <c r="L35" s="162"/>
      <c r="M35" s="168">
        <v>2341090.79</v>
      </c>
      <c r="N35" s="168">
        <v>2107052.4300000002</v>
      </c>
      <c r="O35" s="168">
        <v>2182105.89</v>
      </c>
      <c r="P35" s="168">
        <v>3991657.31</v>
      </c>
      <c r="Q35" s="162"/>
      <c r="R35" s="170">
        <v>1109244.94</v>
      </c>
      <c r="S35" s="171"/>
      <c r="T35" s="181">
        <v>0.27789082425014083</v>
      </c>
    </row>
    <row r="36" spans="1:20" customFormat="1" ht="15.75" customHeight="1" x14ac:dyDescent="0.3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7975407.4899999984</v>
      </c>
      <c r="L36" s="162"/>
      <c r="M36" s="168">
        <v>9637834.1899999995</v>
      </c>
      <c r="N36" s="168">
        <v>6553188.8600000003</v>
      </c>
      <c r="O36" s="168">
        <v>7498032.1799999997</v>
      </c>
      <c r="P36" s="168">
        <v>9341020.7899999991</v>
      </c>
      <c r="Q36" s="162"/>
      <c r="R36" s="170">
        <v>3374576.0900000003</v>
      </c>
      <c r="S36" s="171"/>
      <c r="T36" s="181">
        <v>0.36126416650444054</v>
      </c>
    </row>
    <row r="37" spans="1:20" customFormat="1" ht="15.75" customHeight="1" x14ac:dyDescent="0.3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1453147.33</v>
      </c>
      <c r="L37" s="162"/>
      <c r="M37" s="168">
        <v>1667959.54</v>
      </c>
      <c r="N37" s="168">
        <v>886341.87</v>
      </c>
      <c r="O37" s="168">
        <v>891174.52</v>
      </c>
      <c r="P37" s="168">
        <v>1240564.55</v>
      </c>
      <c r="Q37" s="162"/>
      <c r="R37" s="170">
        <v>312535.55000000005</v>
      </c>
      <c r="S37" s="171"/>
      <c r="T37" s="181">
        <v>0.25193009908271202</v>
      </c>
    </row>
    <row r="38" spans="1:20" customFormat="1" ht="15.75" customHeight="1" x14ac:dyDescent="0.3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2418714.48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3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49370473.149999797</v>
      </c>
      <c r="L39" s="162"/>
      <c r="M39" s="168">
        <v>44353254.210000001</v>
      </c>
      <c r="N39" s="168">
        <v>44755726.119999997</v>
      </c>
      <c r="O39" s="168">
        <v>44758897.420000002</v>
      </c>
      <c r="P39" s="168">
        <v>41226239.009999998</v>
      </c>
      <c r="Q39" s="162"/>
      <c r="R39" s="170">
        <v>20227351.500000045</v>
      </c>
      <c r="S39" s="171"/>
      <c r="T39" s="181">
        <v>0.49064265831024795</v>
      </c>
    </row>
    <row r="40" spans="1:20" customFormat="1" ht="15.75" customHeight="1" x14ac:dyDescent="0.3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4505500.3500000006</v>
      </c>
      <c r="L40" s="162"/>
      <c r="M40" s="168">
        <v>17277761.210000001</v>
      </c>
      <c r="N40" s="168">
        <v>11104334.1</v>
      </c>
      <c r="O40" s="168">
        <v>8287412.9699999997</v>
      </c>
      <c r="P40" s="168">
        <v>8105107.7599999998</v>
      </c>
      <c r="Q40" s="162"/>
      <c r="R40" s="170">
        <v>4711153.5899999989</v>
      </c>
      <c r="S40" s="171"/>
      <c r="T40" s="181">
        <v>0.58125736628084002</v>
      </c>
    </row>
    <row r="41" spans="1:20" customFormat="1" ht="15.75" customHeight="1" x14ac:dyDescent="0.3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21571537.380000029</v>
      </c>
      <c r="L41" s="162"/>
      <c r="M41" s="168">
        <v>22961629.82</v>
      </c>
      <c r="N41" s="168">
        <v>23262031.59</v>
      </c>
      <c r="O41" s="168">
        <v>22595376.030000001</v>
      </c>
      <c r="P41" s="168">
        <v>20158721.800000001</v>
      </c>
      <c r="Q41" s="162"/>
      <c r="R41" s="170">
        <v>9998010.789999973</v>
      </c>
      <c r="S41" s="171"/>
      <c r="T41" s="181">
        <v>0.49596452042906675</v>
      </c>
    </row>
    <row r="42" spans="1:20" customFormat="1" ht="15.75" customHeight="1" x14ac:dyDescent="0.3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4437617.37</v>
      </c>
      <c r="L42" s="162"/>
      <c r="M42" s="168">
        <v>3193499.36</v>
      </c>
      <c r="N42" s="168">
        <v>4018380.37</v>
      </c>
      <c r="O42" s="168">
        <v>4471805.25</v>
      </c>
      <c r="P42" s="168">
        <v>4404487.21</v>
      </c>
      <c r="Q42" s="162"/>
      <c r="R42" s="170">
        <v>2628102.2000000002</v>
      </c>
      <c r="S42" s="171"/>
      <c r="T42" s="181">
        <v>0.59668744048867384</v>
      </c>
    </row>
    <row r="43" spans="1:20" customFormat="1" ht="15.75" customHeight="1" x14ac:dyDescent="0.3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37175608.210000008</v>
      </c>
      <c r="L43" s="162"/>
      <c r="M43" s="168">
        <v>36449346.5</v>
      </c>
      <c r="N43" s="168">
        <v>49012533.909999996</v>
      </c>
      <c r="O43" s="168">
        <v>47064052.909999996</v>
      </c>
      <c r="P43" s="168">
        <v>44398390.329999998</v>
      </c>
      <c r="Q43" s="162"/>
      <c r="R43" s="170">
        <v>23398503.199999999</v>
      </c>
      <c r="S43" s="171"/>
      <c r="T43" s="181">
        <v>0.5270124215334363</v>
      </c>
    </row>
    <row r="44" spans="1:20" customFormat="1" ht="15.75" customHeight="1" x14ac:dyDescent="0.3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34955067.989999995</v>
      </c>
      <c r="L44" s="162"/>
      <c r="M44" s="168">
        <v>46107212.759999998</v>
      </c>
      <c r="N44" s="168">
        <v>32471375.66</v>
      </c>
      <c r="O44" s="168">
        <v>35771269.789999999</v>
      </c>
      <c r="P44" s="168">
        <v>37745378.43</v>
      </c>
      <c r="Q44" s="162"/>
      <c r="R44" s="170">
        <v>18194004.970000003</v>
      </c>
      <c r="S44" s="171"/>
      <c r="T44" s="181">
        <v>0.48201940811750932</v>
      </c>
    </row>
    <row r="45" spans="1:20" customFormat="1" ht="15.75" customHeight="1" x14ac:dyDescent="0.3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22279335.509999998</v>
      </c>
      <c r="L45" s="162"/>
      <c r="M45" s="168">
        <v>33563916.490000002</v>
      </c>
      <c r="N45" s="168">
        <v>27297139.690000001</v>
      </c>
      <c r="O45" s="168">
        <v>27817449.969999999</v>
      </c>
      <c r="P45" s="168">
        <v>33527842.989999998</v>
      </c>
      <c r="Q45" s="162"/>
      <c r="R45" s="170">
        <v>13178135.760000004</v>
      </c>
      <c r="S45" s="171"/>
      <c r="T45" s="181">
        <v>0.39305050921201551</v>
      </c>
    </row>
    <row r="46" spans="1:20" customFormat="1" ht="15.75" customHeight="1" x14ac:dyDescent="0.3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373804542.03999937</v>
      </c>
      <c r="L46" s="162"/>
      <c r="M46" s="186">
        <v>380844298.91999996</v>
      </c>
      <c r="N46" s="186">
        <v>375559713.16000009</v>
      </c>
      <c r="O46" s="186">
        <v>387978170.22000003</v>
      </c>
      <c r="P46" s="186">
        <v>398586652.44</v>
      </c>
      <c r="Q46" s="168">
        <v>0</v>
      </c>
      <c r="R46" s="187">
        <v>189810482.56999996</v>
      </c>
      <c r="S46" s="171">
        <v>0</v>
      </c>
      <c r="T46" s="190">
        <v>0.47620882788736257</v>
      </c>
    </row>
    <row r="47" spans="1:20" customFormat="1" ht="15.75" customHeight="1" x14ac:dyDescent="0.3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3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1638588.38</v>
      </c>
      <c r="L48" s="162"/>
      <c r="M48" s="168">
        <v>1433637.84</v>
      </c>
      <c r="N48" s="168">
        <v>1333578.97</v>
      </c>
      <c r="O48" s="168">
        <v>1641868.92</v>
      </c>
      <c r="P48" s="168">
        <v>1586159.6400000001</v>
      </c>
      <c r="Q48" s="162"/>
      <c r="R48" s="170">
        <v>758509.13</v>
      </c>
      <c r="S48" s="171"/>
      <c r="T48" s="181">
        <v>0.47820478523838872</v>
      </c>
    </row>
    <row r="49" spans="1:20" customFormat="1" ht="15.75" customHeight="1" x14ac:dyDescent="0.3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4180556.29</v>
      </c>
      <c r="L49" s="162"/>
      <c r="M49" s="168">
        <v>7917019.9000000004</v>
      </c>
      <c r="N49" s="168">
        <v>3967949.15</v>
      </c>
      <c r="O49" s="168">
        <v>4504297.79</v>
      </c>
      <c r="P49" s="168">
        <v>6818029.79</v>
      </c>
      <c r="Q49" s="162"/>
      <c r="R49" s="170">
        <v>1929297.91</v>
      </c>
      <c r="S49" s="171"/>
      <c r="T49" s="181">
        <v>0.28297000298087577</v>
      </c>
    </row>
    <row r="50" spans="1:20" customFormat="1" ht="15.75" customHeight="1" x14ac:dyDescent="0.3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24135306.640000001</v>
      </c>
      <c r="L50" s="162"/>
      <c r="M50" s="168">
        <v>20906960.579999998</v>
      </c>
      <c r="N50" s="168">
        <v>20712472.420000002</v>
      </c>
      <c r="O50" s="168">
        <v>23574608.07</v>
      </c>
      <c r="P50" s="168">
        <v>23671098.260000002</v>
      </c>
      <c r="Q50" s="162"/>
      <c r="R50" s="170">
        <v>10783400.700000001</v>
      </c>
      <c r="S50" s="171"/>
      <c r="T50" s="181">
        <v>0.45555134711354117</v>
      </c>
    </row>
    <row r="51" spans="1:20" customFormat="1" ht="15.75" customHeight="1" x14ac:dyDescent="0.3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3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5444266.1900000004</v>
      </c>
      <c r="L52" s="162"/>
      <c r="M52" s="168">
        <v>5671897.0600000005</v>
      </c>
      <c r="N52" s="168">
        <v>4426535.7699999996</v>
      </c>
      <c r="O52" s="168">
        <v>5159472.2300000004</v>
      </c>
      <c r="P52" s="168">
        <v>4873461.67</v>
      </c>
      <c r="Q52" s="162"/>
      <c r="R52" s="170">
        <v>2626731.48</v>
      </c>
      <c r="S52" s="171"/>
      <c r="T52" s="181">
        <v>0.53898679375475622</v>
      </c>
    </row>
    <row r="53" spans="1:20" customFormat="1" ht="15.75" customHeight="1" x14ac:dyDescent="0.3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3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3437443.69</v>
      </c>
      <c r="L54" s="162"/>
      <c r="M54" s="168">
        <v>3675447.93</v>
      </c>
      <c r="N54" s="168">
        <v>3200072.99</v>
      </c>
      <c r="O54" s="168">
        <v>3681214.19</v>
      </c>
      <c r="P54" s="168">
        <v>3494142.86</v>
      </c>
      <c r="Q54" s="162"/>
      <c r="R54" s="170">
        <v>1574302.97</v>
      </c>
      <c r="S54" s="171"/>
      <c r="T54" s="181">
        <v>0.45055483793241358</v>
      </c>
    </row>
    <row r="55" spans="1:20" customFormat="1" ht="15.75" customHeight="1" x14ac:dyDescent="0.3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0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3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1102402.2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3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33117985.449999996</v>
      </c>
      <c r="L57" s="162"/>
      <c r="M57" s="168">
        <v>31428926.809999999</v>
      </c>
      <c r="N57" s="168">
        <v>31521471.030000001</v>
      </c>
      <c r="O57" s="168">
        <v>32050389.77</v>
      </c>
      <c r="P57" s="168">
        <v>31905692.59</v>
      </c>
      <c r="Q57" s="162"/>
      <c r="R57" s="170">
        <v>15471908.560000002</v>
      </c>
      <c r="S57" s="171"/>
      <c r="T57" s="181">
        <v>0.48492627189824006</v>
      </c>
    </row>
    <row r="58" spans="1:20" customFormat="1" ht="15.75" customHeight="1" x14ac:dyDescent="0.3">
      <c r="A58" s="162"/>
      <c r="B58" s="163">
        <v>43</v>
      </c>
      <c r="C58" s="164"/>
      <c r="D58" s="175"/>
      <c r="E58" s="175"/>
      <c r="F58" s="176"/>
      <c r="G58" s="177"/>
      <c r="H58" s="173" t="s">
        <v>403</v>
      </c>
      <c r="I58" s="173"/>
      <c r="J58" s="173"/>
      <c r="K58" s="168">
        <v>8630894.1999999993</v>
      </c>
      <c r="L58" s="162"/>
      <c r="M58" s="168">
        <v>8509212.4600000009</v>
      </c>
      <c r="N58" s="168">
        <v>8159600.4199999999</v>
      </c>
      <c r="O58" s="168">
        <v>9546629.5899999999</v>
      </c>
      <c r="P58" s="168">
        <v>9094819.3300000001</v>
      </c>
      <c r="Q58" s="162"/>
      <c r="R58" s="170">
        <v>4383313.1900000004</v>
      </c>
      <c r="S58" s="171"/>
      <c r="T58" s="181">
        <v>0.48195714845497656</v>
      </c>
    </row>
    <row r="59" spans="1:20" customFormat="1" ht="15.75" customHeight="1" x14ac:dyDescent="0.3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465896.11000000004</v>
      </c>
      <c r="L59" s="162"/>
      <c r="M59" s="168">
        <v>604366.56000000006</v>
      </c>
      <c r="N59" s="168">
        <v>242719.83000000002</v>
      </c>
      <c r="O59" s="168">
        <v>336181.57</v>
      </c>
      <c r="P59" s="168">
        <v>333865.44</v>
      </c>
      <c r="Q59" s="162"/>
      <c r="R59" s="170">
        <v>26348.75</v>
      </c>
      <c r="S59" s="171"/>
      <c r="T59" s="181">
        <v>7.892026799778977E-2</v>
      </c>
    </row>
    <row r="60" spans="1:20" customFormat="1" ht="15.75" customHeight="1" x14ac:dyDescent="0.3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3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152061.66</v>
      </c>
      <c r="L61" s="162"/>
      <c r="M61" s="168">
        <v>2002.68</v>
      </c>
      <c r="N61" s="168">
        <v>46802.39</v>
      </c>
      <c r="O61" s="168">
        <v>64464.94</v>
      </c>
      <c r="P61" s="168">
        <v>76688.44</v>
      </c>
      <c r="Q61" s="162"/>
      <c r="R61" s="170">
        <v>54642.720000000001</v>
      </c>
      <c r="S61" s="171"/>
      <c r="T61" s="181">
        <v>0.71252877226345979</v>
      </c>
    </row>
    <row r="62" spans="1:20" customFormat="1" ht="15.75" customHeight="1" x14ac:dyDescent="0.3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81202998.609999985</v>
      </c>
      <c r="L62" s="162"/>
      <c r="M62" s="186">
        <v>81251874.020000011</v>
      </c>
      <c r="N62" s="186">
        <v>73611202.969999999</v>
      </c>
      <c r="O62" s="186">
        <v>80559127.069999993</v>
      </c>
      <c r="P62" s="186">
        <v>81853958.019999996</v>
      </c>
      <c r="Q62" s="162"/>
      <c r="R62" s="186">
        <v>37608455.410000004</v>
      </c>
      <c r="S62" s="171"/>
      <c r="T62" s="190">
        <v>0.45945799469844628</v>
      </c>
    </row>
    <row r="63" spans="1:20" customFormat="1" ht="15.75" customHeight="1" x14ac:dyDescent="0.3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3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5148689.1400000006</v>
      </c>
      <c r="L64" s="162"/>
      <c r="M64" s="168">
        <v>5750833.3899999997</v>
      </c>
      <c r="N64" s="168">
        <v>4730158.3100000005</v>
      </c>
      <c r="O64" s="168">
        <v>5291936.4400000004</v>
      </c>
      <c r="P64" s="168">
        <v>5320947.51</v>
      </c>
      <c r="Q64" s="162"/>
      <c r="R64" s="170">
        <v>2475654.31</v>
      </c>
      <c r="S64" s="171"/>
      <c r="T64" s="181">
        <v>0.46526568911783911</v>
      </c>
    </row>
    <row r="65" spans="1:20" customFormat="1" ht="15.75" customHeight="1" x14ac:dyDescent="0.3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6799735.0600000005</v>
      </c>
      <c r="L65" s="162"/>
      <c r="M65" s="168">
        <v>6921979.46</v>
      </c>
      <c r="N65" s="168">
        <v>5597900.7300000004</v>
      </c>
      <c r="O65" s="168">
        <v>6532491.9800000004</v>
      </c>
      <c r="P65" s="168">
        <v>6225443.5999999996</v>
      </c>
      <c r="Q65" s="162"/>
      <c r="R65" s="170">
        <v>2788725.3100000005</v>
      </c>
      <c r="S65" s="171"/>
      <c r="T65" s="181">
        <v>0.44795607978843477</v>
      </c>
    </row>
    <row r="66" spans="1:20" customFormat="1" ht="15.75" customHeight="1" x14ac:dyDescent="0.3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14037920.080000002</v>
      </c>
      <c r="L66" s="162"/>
      <c r="M66" s="168">
        <v>13695598.140000001</v>
      </c>
      <c r="N66" s="168">
        <v>12591173.970000001</v>
      </c>
      <c r="O66" s="168">
        <v>15992297.75</v>
      </c>
      <c r="P66" s="168">
        <v>12059174.529999999</v>
      </c>
      <c r="Q66" s="162"/>
      <c r="R66" s="170">
        <v>5221628.21</v>
      </c>
      <c r="S66" s="171"/>
      <c r="T66" s="181">
        <v>0.43300046757014637</v>
      </c>
    </row>
    <row r="67" spans="1:20" customFormat="1" ht="15.75" customHeight="1" x14ac:dyDescent="0.3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2099768.2999999998</v>
      </c>
      <c r="L67" s="162"/>
      <c r="M67" s="168">
        <v>1851917.88</v>
      </c>
      <c r="N67" s="168">
        <v>1684267.65</v>
      </c>
      <c r="O67" s="168">
        <v>2009652.66</v>
      </c>
      <c r="P67" s="168">
        <v>2068798.55</v>
      </c>
      <c r="Q67" s="162"/>
      <c r="R67" s="170">
        <v>1052444.46</v>
      </c>
      <c r="S67" s="171"/>
      <c r="T67" s="181">
        <v>0.50872254333318245</v>
      </c>
    </row>
    <row r="68" spans="1:20" customFormat="1" ht="15.75" customHeight="1" x14ac:dyDescent="0.3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0</v>
      </c>
      <c r="L68" s="162"/>
      <c r="M68" s="168">
        <v>0</v>
      </c>
      <c r="N68" s="168">
        <v>0</v>
      </c>
      <c r="O68" s="168">
        <v>0</v>
      </c>
      <c r="P68" s="168">
        <v>0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3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3117165.5600000005</v>
      </c>
      <c r="L69" s="162"/>
      <c r="M69" s="168">
        <v>3664401.99</v>
      </c>
      <c r="N69" s="168">
        <v>3580537.24</v>
      </c>
      <c r="O69" s="168">
        <v>3580615.01</v>
      </c>
      <c r="P69" s="168">
        <v>3555605.0700000003</v>
      </c>
      <c r="Q69" s="162"/>
      <c r="R69" s="170">
        <v>1931842.58</v>
      </c>
      <c r="S69" s="171"/>
      <c r="T69" s="181">
        <v>0.54332315934064068</v>
      </c>
    </row>
    <row r="70" spans="1:20" customFormat="1" ht="15.75" customHeight="1" x14ac:dyDescent="0.3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3063999.0900000003</v>
      </c>
      <c r="L70" s="162"/>
      <c r="M70" s="168">
        <v>3936695.2800000003</v>
      </c>
      <c r="N70" s="168">
        <v>2629591.9900000002</v>
      </c>
      <c r="O70" s="168">
        <v>2985870.62</v>
      </c>
      <c r="P70" s="168">
        <v>2852646.65</v>
      </c>
      <c r="Q70" s="162"/>
      <c r="R70" s="170">
        <v>1342136.6099999999</v>
      </c>
      <c r="S70" s="171"/>
      <c r="T70" s="181">
        <v>0.47048820785427453</v>
      </c>
    </row>
    <row r="71" spans="1:20" customFormat="1" ht="15.75" customHeight="1" x14ac:dyDescent="0.3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49765</v>
      </c>
      <c r="L71" s="162"/>
      <c r="M71" s="168">
        <v>60417</v>
      </c>
      <c r="N71" s="168">
        <v>67314.98</v>
      </c>
      <c r="O71" s="168">
        <v>67436.88</v>
      </c>
      <c r="P71" s="168">
        <v>59374.58</v>
      </c>
      <c r="Q71" s="162"/>
      <c r="R71" s="170">
        <v>43796</v>
      </c>
      <c r="S71" s="171"/>
      <c r="T71" s="181">
        <v>0.73762205981078099</v>
      </c>
    </row>
    <row r="72" spans="1:20" customFormat="1" ht="15.75" customHeight="1" x14ac:dyDescent="0.3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3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453882.5</v>
      </c>
      <c r="L73" s="162"/>
      <c r="M73" s="168">
        <v>753960</v>
      </c>
      <c r="N73" s="168">
        <v>21103.5</v>
      </c>
      <c r="O73" s="168">
        <v>25786.49</v>
      </c>
      <c r="P73" s="168">
        <v>156208.6</v>
      </c>
      <c r="Q73" s="162"/>
      <c r="R73" s="170">
        <v>221369.55000000002</v>
      </c>
      <c r="S73" s="171"/>
      <c r="T73" s="181">
        <v>1.4171406055748532</v>
      </c>
    </row>
    <row r="74" spans="1:20" customFormat="1" ht="15.75" customHeight="1" x14ac:dyDescent="0.3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1712320.92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3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3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3506637.82</v>
      </c>
      <c r="L76" s="162"/>
      <c r="M76" s="168">
        <v>3346775.95</v>
      </c>
      <c r="N76" s="168">
        <v>3043534.04</v>
      </c>
      <c r="O76" s="168">
        <v>3495973.7800000003</v>
      </c>
      <c r="P76" s="168">
        <v>3278950.87</v>
      </c>
      <c r="Q76" s="162"/>
      <c r="R76" s="170">
        <v>1592603.57</v>
      </c>
      <c r="S76" s="171"/>
      <c r="T76" s="181">
        <v>0.48570522497642671</v>
      </c>
    </row>
    <row r="77" spans="1:20" customFormat="1" ht="15.75" customHeight="1" x14ac:dyDescent="0.3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11543375.040000001</v>
      </c>
      <c r="L77" s="162"/>
      <c r="M77" s="168">
        <v>16089782.970000001</v>
      </c>
      <c r="N77" s="168">
        <v>14027511.52</v>
      </c>
      <c r="O77" s="168">
        <v>14167508</v>
      </c>
      <c r="P77" s="168">
        <v>11578030.890000001</v>
      </c>
      <c r="Q77" s="162"/>
      <c r="R77" s="170">
        <v>2433671.0099999998</v>
      </c>
      <c r="S77" s="171"/>
      <c r="T77" s="181">
        <v>0.21019731533986258</v>
      </c>
    </row>
    <row r="78" spans="1:20" customFormat="1" ht="15.75" customHeight="1" x14ac:dyDescent="0.3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1998425.68</v>
      </c>
      <c r="L78" s="162"/>
      <c r="M78" s="168">
        <v>1591172.76</v>
      </c>
      <c r="N78" s="168">
        <v>2147437.98</v>
      </c>
      <c r="O78" s="168">
        <v>2516857.16</v>
      </c>
      <c r="P78" s="168">
        <v>2291812.46</v>
      </c>
      <c r="Q78" s="162"/>
      <c r="R78" s="170">
        <v>850872.2</v>
      </c>
      <c r="S78" s="171"/>
      <c r="T78" s="181">
        <v>0.37126606773051579</v>
      </c>
    </row>
    <row r="79" spans="1:20" customFormat="1" ht="15.75" customHeight="1" x14ac:dyDescent="0.3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51819363.270000003</v>
      </c>
      <c r="L79" s="162">
        <v>0</v>
      </c>
      <c r="M79" s="186">
        <v>59375855.740000002</v>
      </c>
      <c r="N79" s="186">
        <v>50120531.910000004</v>
      </c>
      <c r="O79" s="186">
        <v>56666426.770000011</v>
      </c>
      <c r="P79" s="186">
        <v>49446993.310000002</v>
      </c>
      <c r="Q79" s="162">
        <v>0</v>
      </c>
      <c r="R79" s="187">
        <v>19954743.810000002</v>
      </c>
      <c r="S79" s="168">
        <v>0</v>
      </c>
      <c r="T79" s="190">
        <v>0.40355828482627715</v>
      </c>
    </row>
    <row r="80" spans="1:20" customFormat="1" ht="15.75" customHeight="1" x14ac:dyDescent="0.3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3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18811534.899999999</v>
      </c>
      <c r="L81" s="162"/>
      <c r="M81" s="168">
        <v>25067966.52</v>
      </c>
      <c r="N81" s="168">
        <v>19404466.030000001</v>
      </c>
      <c r="O81" s="168">
        <v>19461366.960000001</v>
      </c>
      <c r="P81" s="168">
        <v>17465753.760000002</v>
      </c>
      <c r="Q81" s="162"/>
      <c r="R81" s="170">
        <v>9142984.1400000006</v>
      </c>
      <c r="S81" s="171"/>
      <c r="T81" s="181">
        <v>0.52348065051387738</v>
      </c>
    </row>
    <row r="82" spans="1:20" customFormat="1" ht="15.75" customHeight="1" x14ac:dyDescent="0.3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132178382.51000001</v>
      </c>
      <c r="L82" s="162"/>
      <c r="M82" s="168">
        <v>177910721.31</v>
      </c>
      <c r="N82" s="168">
        <v>157761440.81999999</v>
      </c>
      <c r="O82" s="168">
        <v>131780299.26000001</v>
      </c>
      <c r="P82" s="168">
        <v>137344843.96000001</v>
      </c>
      <c r="Q82" s="162"/>
      <c r="R82" s="170">
        <v>58056059.009999998</v>
      </c>
      <c r="S82" s="171"/>
      <c r="T82" s="181">
        <v>0.42270286481892327</v>
      </c>
    </row>
    <row r="83" spans="1:20" customFormat="1" ht="15.75" customHeight="1" x14ac:dyDescent="0.3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150989917.41</v>
      </c>
      <c r="L83" s="162"/>
      <c r="M83" s="186">
        <v>202978687.83000001</v>
      </c>
      <c r="N83" s="186">
        <v>177165906.84999999</v>
      </c>
      <c r="O83" s="186">
        <v>151241666.22</v>
      </c>
      <c r="P83" s="186">
        <v>154810597.72</v>
      </c>
      <c r="Q83" s="162"/>
      <c r="R83" s="186">
        <v>67199043.150000006</v>
      </c>
      <c r="S83" s="171"/>
      <c r="T83" s="190">
        <v>0.43407262900399329</v>
      </c>
    </row>
    <row r="84" spans="1:20" customFormat="1" ht="7.5" customHeight="1" x14ac:dyDescent="0.3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3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3">
      <c r="A86" s="162"/>
      <c r="B86" s="163">
        <v>68</v>
      </c>
      <c r="C86" s="164"/>
      <c r="D86" s="164"/>
      <c r="E86" s="174"/>
      <c r="F86" s="210" t="s">
        <v>400</v>
      </c>
      <c r="G86" s="174"/>
      <c r="H86" s="165"/>
      <c r="I86" s="165"/>
      <c r="J86" s="173"/>
      <c r="K86" s="192">
        <v>21390292.920000002</v>
      </c>
      <c r="L86" s="162"/>
      <c r="M86" s="192">
        <v>0</v>
      </c>
      <c r="N86" s="192">
        <v>0</v>
      </c>
      <c r="O86" s="192">
        <v>0</v>
      </c>
      <c r="P86" s="192">
        <v>13497367.300000001</v>
      </c>
      <c r="Q86" s="162"/>
      <c r="R86" s="193">
        <v>13497367.32</v>
      </c>
      <c r="S86" s="171"/>
      <c r="T86" s="181">
        <v>1.0000000014817705</v>
      </c>
    </row>
    <row r="87" spans="1:20" customFormat="1" ht="8.25" customHeight="1" x14ac:dyDescent="0.3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" thickBot="1" x14ac:dyDescent="0.35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679207114.24999928</v>
      </c>
      <c r="L88" s="194"/>
      <c r="M88" s="200">
        <v>724450716.50999999</v>
      </c>
      <c r="N88" s="200">
        <v>676457354.8900001</v>
      </c>
      <c r="O88" s="200">
        <v>676445390.27999997</v>
      </c>
      <c r="P88" s="201">
        <v>698195568.78999996</v>
      </c>
      <c r="Q88" s="202"/>
      <c r="R88" s="201">
        <v>328070092.25999993</v>
      </c>
      <c r="S88" s="203"/>
      <c r="T88" s="633">
        <v>0.46988280494039536</v>
      </c>
    </row>
    <row r="89" spans="1:20" customFormat="1" ht="18" thickTop="1" x14ac:dyDescent="0.3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3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3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3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3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99882270.579999998</v>
      </c>
      <c r="L93" s="162"/>
      <c r="M93" s="206">
        <v>101700649</v>
      </c>
      <c r="N93" s="206">
        <v>102000107</v>
      </c>
      <c r="O93" s="206">
        <v>101700649</v>
      </c>
      <c r="P93" s="207">
        <v>101246490.67</v>
      </c>
      <c r="Q93" s="171"/>
      <c r="R93" s="207">
        <v>49171111.810000002</v>
      </c>
      <c r="S93" s="171"/>
      <c r="T93" s="181">
        <v>0.48565744338010647</v>
      </c>
    </row>
    <row r="94" spans="1:20" customFormat="1" ht="15.75" customHeight="1" x14ac:dyDescent="0.3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10055676</v>
      </c>
      <c r="L94" s="162"/>
      <c r="M94" s="168">
        <v>10047240</v>
      </c>
      <c r="N94" s="168">
        <v>10047239.939999999</v>
      </c>
      <c r="O94" s="168">
        <v>10047239.939999999</v>
      </c>
      <c r="P94" s="170">
        <v>10047239.93</v>
      </c>
      <c r="Q94" s="171"/>
      <c r="R94" s="170">
        <v>5023619.99</v>
      </c>
      <c r="S94" s="171"/>
      <c r="T94" s="181">
        <v>0.50000000248824561</v>
      </c>
    </row>
    <row r="95" spans="1:20" customFormat="1" ht="15.75" customHeight="1" x14ac:dyDescent="0.3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3639096</v>
      </c>
      <c r="L95" s="162"/>
      <c r="M95" s="168">
        <v>3509820</v>
      </c>
      <c r="N95" s="168">
        <v>3509820</v>
      </c>
      <c r="O95" s="168">
        <v>3509820</v>
      </c>
      <c r="P95" s="170">
        <v>3509820.41</v>
      </c>
      <c r="Q95" s="171"/>
      <c r="R95" s="170">
        <v>1754910.4100000001</v>
      </c>
      <c r="S95" s="171"/>
      <c r="T95" s="181">
        <v>0.50000005840754691</v>
      </c>
    </row>
    <row r="96" spans="1:20" customFormat="1" ht="15.75" customHeight="1" x14ac:dyDescent="0.3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25704562.710000008</v>
      </c>
      <c r="L96" s="162"/>
      <c r="M96" s="168">
        <v>12471356.93</v>
      </c>
      <c r="N96" s="168">
        <v>10166018.560000001</v>
      </c>
      <c r="O96" s="168">
        <v>12471355.68</v>
      </c>
      <c r="P96" s="170">
        <v>13053692.720000001</v>
      </c>
      <c r="Q96" s="171"/>
      <c r="R96" s="170">
        <v>11638263.519999996</v>
      </c>
      <c r="S96" s="171"/>
      <c r="T96" s="181">
        <v>0.89156867482935476</v>
      </c>
    </row>
    <row r="97" spans="1:20" customFormat="1" ht="15.75" customHeight="1" x14ac:dyDescent="0.3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405020.93000000005</v>
      </c>
      <c r="L97" s="162"/>
      <c r="M97" s="168">
        <v>445699.92</v>
      </c>
      <c r="N97" s="168">
        <v>303533.49</v>
      </c>
      <c r="O97" s="168">
        <v>445699.92</v>
      </c>
      <c r="P97" s="170">
        <v>412756.93</v>
      </c>
      <c r="Q97" s="171"/>
      <c r="R97" s="170">
        <v>210064.22</v>
      </c>
      <c r="S97" s="171"/>
      <c r="T97" s="181">
        <v>0.50892960173921253</v>
      </c>
    </row>
    <row r="98" spans="1:20" customFormat="1" ht="15.75" customHeight="1" x14ac:dyDescent="0.3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0</v>
      </c>
      <c r="L98" s="162"/>
      <c r="M98" s="168">
        <v>0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3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5624869.0599999987</v>
      </c>
      <c r="L99" s="162"/>
      <c r="M99" s="168">
        <v>4111269.72</v>
      </c>
      <c r="N99" s="168">
        <v>3841000.08</v>
      </c>
      <c r="O99" s="168">
        <v>4111269.72</v>
      </c>
      <c r="P99" s="170">
        <v>4504927.3</v>
      </c>
      <c r="Q99" s="171"/>
      <c r="R99" s="170">
        <v>2352875.6900000004</v>
      </c>
      <c r="S99" s="171"/>
      <c r="T99" s="181">
        <v>0.52228938078534592</v>
      </c>
    </row>
    <row r="100" spans="1:20" customFormat="1" ht="15.75" customHeight="1" x14ac:dyDescent="0.3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25049717.530000001</v>
      </c>
      <c r="L100" s="162"/>
      <c r="M100" s="168">
        <v>1136490.1200000001</v>
      </c>
      <c r="N100" s="168">
        <v>0</v>
      </c>
      <c r="O100" s="168">
        <v>1136490</v>
      </c>
      <c r="P100" s="170">
        <v>7131815.1500000004</v>
      </c>
      <c r="Q100" s="171"/>
      <c r="R100" s="170">
        <v>7131815.1799999997</v>
      </c>
      <c r="S100" s="171"/>
      <c r="T100" s="181">
        <v>1.0000000042065027</v>
      </c>
    </row>
    <row r="101" spans="1:20" customFormat="1" ht="15.75" customHeight="1" x14ac:dyDescent="0.3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170361212.81000003</v>
      </c>
      <c r="L101" s="162"/>
      <c r="M101" s="186">
        <v>133422525.69000001</v>
      </c>
      <c r="N101" s="186">
        <v>129867719.06999999</v>
      </c>
      <c r="O101" s="186">
        <v>133422524.26000001</v>
      </c>
      <c r="P101" s="187">
        <v>139906743.10999998</v>
      </c>
      <c r="Q101" s="168"/>
      <c r="R101" s="187">
        <v>77282660.819999993</v>
      </c>
      <c r="S101" s="171"/>
      <c r="T101" s="190">
        <v>0.55238696221551975</v>
      </c>
    </row>
    <row r="102" spans="1:20" customFormat="1" ht="11.1" customHeight="1" x14ac:dyDescent="0.3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3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-251138.4</v>
      </c>
      <c r="L103" s="162"/>
      <c r="M103" s="192">
        <v>0</v>
      </c>
      <c r="N103" s="192">
        <v>0</v>
      </c>
      <c r="O103" s="192">
        <v>0</v>
      </c>
      <c r="P103" s="193">
        <v>0.02</v>
      </c>
      <c r="Q103" s="171"/>
      <c r="R103" s="193">
        <v>41551.46</v>
      </c>
      <c r="S103" s="171"/>
      <c r="T103" s="627">
        <v>0</v>
      </c>
    </row>
    <row r="104" spans="1:20" customFormat="1" ht="15.75" customHeight="1" x14ac:dyDescent="0.3">
      <c r="A104" s="162"/>
      <c r="B104" s="163">
        <v>80</v>
      </c>
      <c r="C104" s="164"/>
      <c r="D104" s="164"/>
      <c r="E104" s="174"/>
      <c r="F104" s="210" t="s">
        <v>401</v>
      </c>
      <c r="G104" s="174"/>
      <c r="H104" s="165"/>
      <c r="I104" s="165"/>
      <c r="J104" s="173"/>
      <c r="K104" s="192">
        <v>396575.4</v>
      </c>
      <c r="L104" s="162"/>
      <c r="M104" s="192">
        <v>-48005000.039999999</v>
      </c>
      <c r="N104" s="192">
        <v>0</v>
      </c>
      <c r="O104" s="192">
        <v>0</v>
      </c>
      <c r="P104" s="193">
        <v>0.05</v>
      </c>
      <c r="Q104" s="171"/>
      <c r="R104" s="193">
        <v>558122.29</v>
      </c>
      <c r="S104" s="171"/>
      <c r="T104" s="627">
        <v>0</v>
      </c>
    </row>
    <row r="105" spans="1:20" customFormat="1" ht="15.75" customHeight="1" x14ac:dyDescent="0.3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389027185.78000003</v>
      </c>
      <c r="L105" s="162"/>
      <c r="M105" s="192">
        <v>428025093</v>
      </c>
      <c r="N105" s="192">
        <v>428025093</v>
      </c>
      <c r="O105" s="192">
        <v>428025093</v>
      </c>
      <c r="P105" s="193">
        <v>426978330.03999996</v>
      </c>
      <c r="Q105" s="171"/>
      <c r="R105" s="193">
        <v>213489165.11000001</v>
      </c>
      <c r="S105" s="171"/>
      <c r="T105" s="627">
        <v>0.50000000021078361</v>
      </c>
    </row>
    <row r="106" spans="1:20" customFormat="1" ht="15.75" customHeight="1" x14ac:dyDescent="0.3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8850068.0199999996</v>
      </c>
      <c r="L106" s="162"/>
      <c r="M106" s="192">
        <v>2250045</v>
      </c>
      <c r="N106" s="192">
        <v>2250045</v>
      </c>
      <c r="O106" s="192">
        <v>2250045</v>
      </c>
      <c r="P106" s="193">
        <v>8470044.0500000007</v>
      </c>
      <c r="Q106" s="171"/>
      <c r="R106" s="193">
        <v>4235021.71</v>
      </c>
      <c r="S106" s="171"/>
      <c r="T106" s="627">
        <v>0.49999996281011072</v>
      </c>
    </row>
    <row r="107" spans="1:20" customFormat="1" ht="11.1" customHeight="1" x14ac:dyDescent="0.3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" thickBot="1" x14ac:dyDescent="0.35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568383903.61000001</v>
      </c>
      <c r="L108" s="213"/>
      <c r="M108" s="212">
        <v>515692663.64999998</v>
      </c>
      <c r="N108" s="212">
        <v>560142857.06999993</v>
      </c>
      <c r="O108" s="212">
        <v>563697662.25999999</v>
      </c>
      <c r="P108" s="214">
        <v>575355117.26999998</v>
      </c>
      <c r="Q108" s="192"/>
      <c r="R108" s="214">
        <v>295606521.38999999</v>
      </c>
      <c r="S108" s="581"/>
      <c r="T108" s="633">
        <v>0.51378098936987315</v>
      </c>
    </row>
    <row r="109" spans="1:20" customFormat="1" ht="9.75" customHeight="1" thickTop="1" x14ac:dyDescent="0.3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" thickBot="1" x14ac:dyDescent="0.35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1247591017.8599992</v>
      </c>
      <c r="L110" s="162"/>
      <c r="M110" s="212">
        <v>1240143380.1599998</v>
      </c>
      <c r="N110" s="212">
        <v>1236600211.96</v>
      </c>
      <c r="O110" s="212">
        <v>1240143052.54</v>
      </c>
      <c r="P110" s="214">
        <v>1273550686.0599999</v>
      </c>
      <c r="Q110" s="171"/>
      <c r="R110" s="214">
        <v>623676613.64999986</v>
      </c>
      <c r="S110" s="581"/>
      <c r="T110" s="633">
        <v>0.4897147953957578</v>
      </c>
    </row>
    <row r="111" spans="1:20" customFormat="1" ht="9.75" customHeight="1" thickTop="1" x14ac:dyDescent="0.3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5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96559245.300000668</v>
      </c>
      <c r="L112" s="194"/>
      <c r="M112" s="221">
        <v>390551264.28000021</v>
      </c>
      <c r="N112" s="221">
        <v>361075259.99000025</v>
      </c>
      <c r="O112" s="221">
        <v>390551591.9000001</v>
      </c>
      <c r="P112" s="222">
        <v>306073401.55999994</v>
      </c>
      <c r="Q112" s="203"/>
      <c r="R112" s="222">
        <v>171577219.2900002</v>
      </c>
      <c r="S112" s="203"/>
      <c r="T112" s="634">
        <v>0.56057539928495126</v>
      </c>
    </row>
    <row r="113" spans="1:20" customFormat="1" ht="11.1" customHeight="1" thickTop="1" x14ac:dyDescent="0.3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7.399999999999999" x14ac:dyDescent="0.3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3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3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-18967999.969999999</v>
      </c>
      <c r="Q116" s="171"/>
      <c r="R116" s="170">
        <v>-9484008</v>
      </c>
      <c r="S116" s="171"/>
      <c r="T116" s="181">
        <v>0.50000042255377553</v>
      </c>
    </row>
    <row r="117" spans="1:20" customFormat="1" ht="15.75" customHeight="1" x14ac:dyDescent="0.3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164406281.34</v>
      </c>
      <c r="L117" s="162"/>
      <c r="M117" s="168">
        <v>181029184.08000001</v>
      </c>
      <c r="N117" s="168">
        <v>181029184.08000001</v>
      </c>
      <c r="O117" s="168">
        <v>181029184.08000001</v>
      </c>
      <c r="P117" s="170">
        <v>179421456.97999999</v>
      </c>
      <c r="Q117" s="171"/>
      <c r="R117" s="170">
        <v>84828755.150000006</v>
      </c>
      <c r="S117" s="171"/>
      <c r="T117" s="181">
        <v>0.47279047098283133</v>
      </c>
    </row>
    <row r="118" spans="1:20" customFormat="1" ht="15.75" customHeight="1" x14ac:dyDescent="0.3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0</v>
      </c>
      <c r="L118" s="162"/>
      <c r="M118" s="168">
        <v>0</v>
      </c>
      <c r="N118" s="168">
        <v>0</v>
      </c>
      <c r="O118" s="168">
        <v>0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3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7178814.6500000004</v>
      </c>
      <c r="L119" s="162"/>
      <c r="M119" s="168">
        <v>8611052.0399999991</v>
      </c>
      <c r="N119" s="168">
        <v>8611052.0399999991</v>
      </c>
      <c r="O119" s="168">
        <v>8611052.0399999991</v>
      </c>
      <c r="P119" s="170">
        <v>8611052.0099999998</v>
      </c>
      <c r="Q119" s="171"/>
      <c r="R119" s="170">
        <v>4124854.46</v>
      </c>
      <c r="S119" s="171"/>
      <c r="T119" s="181">
        <v>0.47901864432009161</v>
      </c>
    </row>
    <row r="120" spans="1:20" customFormat="1" ht="15.75" customHeight="1" x14ac:dyDescent="0.3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62037520.880000003</v>
      </c>
      <c r="L120" s="162"/>
      <c r="M120" s="168">
        <v>58120144.200000003</v>
      </c>
      <c r="N120" s="168">
        <v>58120144.200000003</v>
      </c>
      <c r="O120" s="168">
        <v>58120144.200000003</v>
      </c>
      <c r="P120" s="170">
        <v>59455859</v>
      </c>
      <c r="Q120" s="171"/>
      <c r="R120" s="170">
        <v>31729429.890000001</v>
      </c>
      <c r="S120" s="171"/>
      <c r="T120" s="181">
        <v>0.53366363590844768</v>
      </c>
    </row>
    <row r="121" spans="1:20" customFormat="1" ht="15.75" customHeight="1" x14ac:dyDescent="0.3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-45961056.270000003</v>
      </c>
      <c r="L121" s="162"/>
      <c r="M121" s="168">
        <v>-46650327.960000001</v>
      </c>
      <c r="N121" s="168">
        <v>-46650000</v>
      </c>
      <c r="O121" s="168">
        <v>-46650000</v>
      </c>
      <c r="P121" s="170">
        <v>-50959000.050000004</v>
      </c>
      <c r="Q121" s="171"/>
      <c r="R121" s="170">
        <v>-25783997.780000001</v>
      </c>
      <c r="S121" s="171"/>
      <c r="T121" s="181">
        <v>0.50597534792090171</v>
      </c>
    </row>
    <row r="122" spans="1:20" customFormat="1" ht="15.75" customHeight="1" x14ac:dyDescent="0.3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-14680444.959999999</v>
      </c>
      <c r="L122" s="162"/>
      <c r="M122" s="168">
        <v>-25805687.039999999</v>
      </c>
      <c r="N122" s="168">
        <v>-25805687.039999999</v>
      </c>
      <c r="O122" s="168">
        <v>-25805687.039999999</v>
      </c>
      <c r="P122" s="170">
        <v>-8637800</v>
      </c>
      <c r="Q122" s="171"/>
      <c r="R122" s="170">
        <v>-2783451.35</v>
      </c>
      <c r="S122" s="171"/>
      <c r="T122" s="181">
        <v>0.32224077311352428</v>
      </c>
    </row>
    <row r="123" spans="1:20" customFormat="1" ht="15.75" customHeight="1" x14ac:dyDescent="0.3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-72461028.49000001</v>
      </c>
      <c r="L123" s="162"/>
      <c r="M123" s="168">
        <v>7875000</v>
      </c>
      <c r="N123" s="168">
        <v>7875000</v>
      </c>
      <c r="O123" s="168">
        <v>7875000</v>
      </c>
      <c r="P123" s="170">
        <v>0</v>
      </c>
      <c r="Q123" s="171"/>
      <c r="R123" s="170">
        <v>0</v>
      </c>
      <c r="S123" s="171"/>
      <c r="T123" s="181">
        <v>0</v>
      </c>
    </row>
    <row r="124" spans="1:20" customFormat="1" ht="21.75" customHeight="1" thickBot="1" x14ac:dyDescent="0.35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81552071.149999976</v>
      </c>
      <c r="L124" s="194"/>
      <c r="M124" s="226">
        <v>164211365.28000003</v>
      </c>
      <c r="N124" s="226">
        <v>164211693.24000004</v>
      </c>
      <c r="O124" s="226">
        <v>164211693.24000004</v>
      </c>
      <c r="P124" s="227">
        <v>168923567.96999997</v>
      </c>
      <c r="Q124" s="203"/>
      <c r="R124" s="227">
        <v>82631582.370000005</v>
      </c>
      <c r="S124" s="203"/>
      <c r="T124" s="635">
        <v>0.48916550463032477</v>
      </c>
    </row>
    <row r="125" spans="1:20" customFormat="1" ht="9.75" customHeight="1" thickTop="1" x14ac:dyDescent="0.3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5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1329143089.0099993</v>
      </c>
      <c r="L126" s="194"/>
      <c r="M126" s="235">
        <v>1404354745.4399998</v>
      </c>
      <c r="N126" s="235">
        <v>1400811905.2</v>
      </c>
      <c r="O126" s="235">
        <v>1404354745.78</v>
      </c>
      <c r="P126" s="236">
        <v>1442474254.03</v>
      </c>
      <c r="Q126" s="203"/>
      <c r="R126" s="236">
        <v>706308196.01999986</v>
      </c>
      <c r="S126" s="203"/>
      <c r="T126" s="636">
        <v>0.48965046970280995</v>
      </c>
    </row>
    <row r="127" spans="1:20" customFormat="1" ht="9.75" customHeight="1" thickTop="1" thickBot="1" x14ac:dyDescent="0.35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5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15007174.150000691</v>
      </c>
      <c r="L128" s="171"/>
      <c r="M128" s="243">
        <v>226339899.00000018</v>
      </c>
      <c r="N128" s="243">
        <v>196863566.75000021</v>
      </c>
      <c r="O128" s="243">
        <v>226339898.66000006</v>
      </c>
      <c r="P128" s="244">
        <v>137149833.58999997</v>
      </c>
      <c r="Q128" s="245"/>
      <c r="R128" s="244">
        <v>88945636.920000196</v>
      </c>
      <c r="S128" s="171"/>
      <c r="T128" s="637">
        <v>0.64852894525484506</v>
      </c>
    </row>
    <row r="129" spans="1:21" customFormat="1" ht="6" customHeight="1" thickTop="1" x14ac:dyDescent="0.3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3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3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3">
      <c r="A132" s="251"/>
      <c r="B132" s="252" t="s">
        <v>37</v>
      </c>
      <c r="C132" s="774" t="s">
        <v>189</v>
      </c>
      <c r="D132" s="774"/>
      <c r="E132" s="774"/>
      <c r="F132" s="774"/>
      <c r="G132" s="774"/>
      <c r="H132" s="774"/>
      <c r="I132" s="774"/>
      <c r="J132" s="774"/>
      <c r="K132" s="774"/>
      <c r="L132" s="774"/>
      <c r="M132" s="774"/>
      <c r="N132" s="774"/>
      <c r="O132" s="774"/>
      <c r="P132" s="774"/>
      <c r="Q132" s="189"/>
      <c r="R132" s="251"/>
      <c r="S132" s="251"/>
      <c r="T132" s="251"/>
      <c r="U132" s="249"/>
    </row>
    <row r="133" spans="1:21" s="11" customFormat="1" ht="26.25" customHeight="1" x14ac:dyDescent="0.3">
      <c r="A133" s="624" t="s">
        <v>450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5">
      <c r="A134" s="621" t="s">
        <v>451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3">
      <c r="A135" s="767"/>
      <c r="B135" s="767"/>
      <c r="C135" s="767"/>
      <c r="D135" s="767"/>
      <c r="E135" s="767"/>
      <c r="F135" s="767"/>
      <c r="G135" s="767"/>
      <c r="H135" s="767"/>
      <c r="I135" s="767"/>
      <c r="J135" s="767"/>
      <c r="K135" s="767"/>
      <c r="L135" s="767"/>
      <c r="M135" s="767"/>
      <c r="N135" s="767"/>
      <c r="O135" s="767"/>
      <c r="P135" s="767"/>
      <c r="Q135" s="767"/>
      <c r="R135" s="767"/>
      <c r="S135" s="767"/>
      <c r="T135" s="767"/>
      <c r="U135" s="767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1" fitToWidth="0" fitToHeight="3" orientation="landscape" r:id="rId1"/>
  <headerFooter differentFirst="1">
    <oddFooter>&amp;C&amp;"-,Bold"March 2026 QUARTERLY FINANCIAL PACKAGE
&amp;"-,Italic"This BPA-approved financial information was made publicly available on May 11, 2026&amp;R&amp;P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topLeftCell="A52" zoomScale="75" zoomScaleNormal="75" zoomScaleSheetLayoutView="70" workbookViewId="0"/>
  </sheetViews>
  <sheetFormatPr defaultColWidth="9.109375" defaultRowHeight="15.6" x14ac:dyDescent="0.3"/>
  <cols>
    <col min="1" max="1" width="4" style="96" customWidth="1"/>
    <col min="2" max="2" width="6.6640625" style="96" customWidth="1"/>
    <col min="3" max="3" width="2.6640625" style="96" customWidth="1"/>
    <col min="4" max="4" width="2" style="110" customWidth="1"/>
    <col min="5" max="5" width="60.44140625" style="98" customWidth="1"/>
    <col min="6" max="6" width="37" style="98" customWidth="1"/>
    <col min="7" max="9" width="17.6640625" style="98" customWidth="1"/>
    <col min="10" max="10" width="17.6640625" style="99" customWidth="1"/>
    <col min="11" max="11" width="1.33203125" style="98" customWidth="1"/>
    <col min="12" max="12" width="17.6640625" style="99" customWidth="1"/>
    <col min="13" max="13" width="1.88671875" style="96" customWidth="1"/>
    <col min="14" max="16384" width="9.109375" style="96"/>
  </cols>
  <sheetData>
    <row r="1" spans="1:12" ht="21" customHeight="1" thickBot="1" x14ac:dyDescent="0.35">
      <c r="A1" s="92"/>
      <c r="D1" s="97"/>
      <c r="G1" s="92"/>
      <c r="H1" s="92"/>
      <c r="I1" s="92"/>
      <c r="J1" s="92"/>
      <c r="K1" s="92"/>
    </row>
    <row r="2" spans="1:12" ht="25.5" customHeight="1" thickTop="1" x14ac:dyDescent="0.4">
      <c r="A2" s="587"/>
      <c r="B2" s="254" t="s">
        <v>427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3">
      <c r="A3" s="588"/>
      <c r="B3" s="260" t="s">
        <v>191</v>
      </c>
      <c r="D3" s="127"/>
      <c r="E3" s="96"/>
      <c r="F3" s="261" t="s">
        <v>439</v>
      </c>
      <c r="G3" s="261"/>
      <c r="H3" s="261"/>
      <c r="I3" s="261"/>
      <c r="J3" s="262"/>
      <c r="K3" s="261"/>
      <c r="L3" s="615" t="s">
        <v>445</v>
      </c>
    </row>
    <row r="4" spans="1:12" ht="16.2" thickBot="1" x14ac:dyDescent="0.35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/>
      <c r="L4" s="267">
        <v>0.49589041095890413</v>
      </c>
    </row>
    <row r="5" spans="1:12" ht="18" customHeight="1" thickTop="1" thickBot="1" x14ac:dyDescent="0.35">
      <c r="A5" s="111"/>
      <c r="B5" s="121"/>
      <c r="J5" s="98"/>
      <c r="L5" s="114"/>
    </row>
    <row r="6" spans="1:12" ht="18" customHeight="1" thickBot="1" x14ac:dyDescent="0.35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5">
      <c r="A7" s="111"/>
      <c r="B7" s="121"/>
      <c r="C7" s="95"/>
      <c r="D7" s="95"/>
      <c r="E7" s="95"/>
      <c r="F7" s="95"/>
      <c r="G7" s="764" t="s">
        <v>416</v>
      </c>
      <c r="H7" s="778"/>
      <c r="I7" s="778"/>
      <c r="J7" s="765"/>
      <c r="K7" s="125"/>
      <c r="L7" s="612" t="s">
        <v>416</v>
      </c>
    </row>
    <row r="8" spans="1:12" s="92" customFormat="1" ht="53.25" customHeight="1" thickBot="1" x14ac:dyDescent="0.35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441</v>
      </c>
      <c r="K8" s="130"/>
      <c r="L8" s="268" t="s">
        <v>9</v>
      </c>
    </row>
    <row r="9" spans="1:12" ht="17.399999999999999" x14ac:dyDescent="0.3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3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7.399999999999999" x14ac:dyDescent="0.3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7.399999999999999" x14ac:dyDescent="0.3">
      <c r="A12" s="20"/>
      <c r="B12" s="270">
        <v>1</v>
      </c>
      <c r="C12" s="269"/>
      <c r="D12" s="99"/>
      <c r="E12" s="114" t="s">
        <v>194</v>
      </c>
      <c r="F12" s="141"/>
      <c r="G12" s="41">
        <v>775158871.32000005</v>
      </c>
      <c r="H12" s="41">
        <v>705236790.03999996</v>
      </c>
      <c r="I12" s="41">
        <v>775158871.32000005</v>
      </c>
      <c r="J12" s="41">
        <v>695375096.69000006</v>
      </c>
      <c r="K12" s="20"/>
      <c r="L12" s="41">
        <v>348106907.97000003</v>
      </c>
    </row>
    <row r="13" spans="1:12" ht="17.399999999999999" x14ac:dyDescent="0.3">
      <c r="A13" s="20"/>
      <c r="B13" s="270">
        <v>2</v>
      </c>
      <c r="C13" s="269"/>
      <c r="D13" s="99"/>
      <c r="E13" s="114" t="s">
        <v>195</v>
      </c>
      <c r="F13" s="141"/>
      <c r="G13" s="12">
        <v>256761778.13999999</v>
      </c>
      <c r="H13" s="12">
        <v>279746009.48000002</v>
      </c>
      <c r="I13" s="12">
        <v>256761778.13999999</v>
      </c>
      <c r="J13" s="12">
        <v>262911981.27000001</v>
      </c>
      <c r="K13" s="20"/>
      <c r="L13" s="12">
        <v>133377504.56</v>
      </c>
    </row>
    <row r="14" spans="1:12" ht="17.399999999999999" x14ac:dyDescent="0.3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7.399999999999999" x14ac:dyDescent="0.3">
      <c r="A15" s="20"/>
      <c r="B15" s="270">
        <v>4</v>
      </c>
      <c r="C15" s="269"/>
      <c r="D15" s="99"/>
      <c r="E15" s="114" t="s">
        <v>197</v>
      </c>
      <c r="F15" s="141"/>
      <c r="G15" s="12">
        <v>0</v>
      </c>
      <c r="H15" s="12">
        <v>0</v>
      </c>
      <c r="I15" s="12">
        <v>0</v>
      </c>
      <c r="J15" s="12">
        <v>0</v>
      </c>
      <c r="K15" s="20"/>
      <c r="L15" s="12">
        <v>0</v>
      </c>
    </row>
    <row r="16" spans="1:12" ht="17.399999999999999" x14ac:dyDescent="0.3">
      <c r="A16" s="20"/>
      <c r="B16" s="270">
        <v>5</v>
      </c>
      <c r="C16" s="269"/>
      <c r="D16" s="99"/>
      <c r="E16" s="271" t="s">
        <v>198</v>
      </c>
      <c r="F16" s="272"/>
      <c r="G16" s="54">
        <v>40770296.299999997</v>
      </c>
      <c r="H16" s="54">
        <v>48535064.5</v>
      </c>
      <c r="I16" s="54">
        <v>40770296.299999997</v>
      </c>
      <c r="J16" s="54">
        <v>46963981.899999999</v>
      </c>
      <c r="K16" s="20"/>
      <c r="L16" s="54">
        <v>21703279.48</v>
      </c>
    </row>
    <row r="17" spans="1:12" ht="17.399999999999999" x14ac:dyDescent="0.3">
      <c r="A17" s="20"/>
      <c r="B17" s="270">
        <v>6</v>
      </c>
      <c r="C17" s="269"/>
      <c r="D17" s="99"/>
      <c r="E17" s="99" t="s">
        <v>199</v>
      </c>
      <c r="F17" s="141"/>
      <c r="G17" s="273">
        <v>1072690945.76</v>
      </c>
      <c r="H17" s="273">
        <v>1033517864.02</v>
      </c>
      <c r="I17" s="273">
        <v>1072690945.76</v>
      </c>
      <c r="J17" s="273">
        <v>1005251059.86</v>
      </c>
      <c r="K17" s="274"/>
      <c r="L17" s="273">
        <v>503187692.01000005</v>
      </c>
    </row>
    <row r="18" spans="1:12" ht="6" customHeight="1" x14ac:dyDescent="0.3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7.399999999999999" x14ac:dyDescent="0.3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7.399999999999999" x14ac:dyDescent="0.3">
      <c r="A20" s="20"/>
      <c r="B20" s="270">
        <v>7</v>
      </c>
      <c r="C20" s="269"/>
      <c r="D20" s="99"/>
      <c r="E20" s="114" t="s">
        <v>201</v>
      </c>
      <c r="F20" s="141"/>
      <c r="G20" s="12">
        <v>242745213.77000001</v>
      </c>
      <c r="H20" s="12">
        <v>241332704</v>
      </c>
      <c r="I20" s="12">
        <v>242745213.77000001</v>
      </c>
      <c r="J20" s="12">
        <v>238129289.47</v>
      </c>
      <c r="K20" s="20"/>
      <c r="L20" s="12">
        <v>118879835.89</v>
      </c>
    </row>
    <row r="21" spans="1:12" ht="17.399999999999999" x14ac:dyDescent="0.3">
      <c r="A21" s="20"/>
      <c r="B21" s="270">
        <v>8</v>
      </c>
      <c r="C21" s="269"/>
      <c r="D21" s="99"/>
      <c r="E21" s="114" t="s">
        <v>202</v>
      </c>
      <c r="F21" s="141"/>
      <c r="G21" s="12">
        <v>43034310.119999997</v>
      </c>
      <c r="H21" s="12">
        <v>43197806.520000003</v>
      </c>
      <c r="I21" s="12">
        <v>43034310.119999997</v>
      </c>
      <c r="J21" s="12">
        <v>43035872.18</v>
      </c>
      <c r="K21" s="20"/>
      <c r="L21" s="12">
        <v>21976416.309999999</v>
      </c>
    </row>
    <row r="22" spans="1:12" ht="17.399999999999999" x14ac:dyDescent="0.3">
      <c r="A22" s="20"/>
      <c r="B22" s="270">
        <v>9</v>
      </c>
      <c r="C22" s="269"/>
      <c r="D22" s="99"/>
      <c r="E22" s="114" t="s">
        <v>203</v>
      </c>
      <c r="F22" s="141"/>
      <c r="G22" s="12">
        <v>29032248.800000001</v>
      </c>
      <c r="H22" s="12">
        <v>29032248.800000001</v>
      </c>
      <c r="I22" s="12">
        <v>29032248.800000001</v>
      </c>
      <c r="J22" s="12">
        <v>29127632.210000001</v>
      </c>
      <c r="K22" s="20"/>
      <c r="L22" s="12">
        <v>14084602.859999999</v>
      </c>
    </row>
    <row r="23" spans="1:12" ht="17.399999999999999" x14ac:dyDescent="0.3">
      <c r="A23" s="20"/>
      <c r="B23" s="270">
        <v>10</v>
      </c>
      <c r="C23" s="269"/>
      <c r="D23" s="99"/>
      <c r="E23" s="114" t="s">
        <v>204</v>
      </c>
      <c r="F23" s="141"/>
      <c r="G23" s="12">
        <v>26025619.34</v>
      </c>
      <c r="H23" s="12">
        <v>26025618.920000002</v>
      </c>
      <c r="I23" s="12">
        <v>26025619.34</v>
      </c>
      <c r="J23" s="12">
        <v>25667881.850000001</v>
      </c>
      <c r="K23" s="20"/>
      <c r="L23" s="12">
        <v>13052723.67</v>
      </c>
    </row>
    <row r="24" spans="1:12" ht="17.399999999999999" x14ac:dyDescent="0.3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5116093.7699999996</v>
      </c>
      <c r="K24" s="20"/>
      <c r="L24" s="12">
        <v>4045223.19</v>
      </c>
    </row>
    <row r="25" spans="1:12" ht="17.399999999999999" x14ac:dyDescent="0.3">
      <c r="A25" s="20"/>
      <c r="B25" s="270">
        <v>12</v>
      </c>
      <c r="C25" s="269"/>
      <c r="D25" s="99"/>
      <c r="E25" s="271" t="s">
        <v>206</v>
      </c>
      <c r="F25" s="272"/>
      <c r="G25" s="54">
        <v>845008.56</v>
      </c>
      <c r="H25" s="54">
        <v>845008.20000000007</v>
      </c>
      <c r="I25" s="54">
        <v>845008.56</v>
      </c>
      <c r="J25" s="54">
        <v>748898.11</v>
      </c>
      <c r="K25" s="20"/>
      <c r="L25" s="54">
        <v>264110.92</v>
      </c>
    </row>
    <row r="26" spans="1:12" ht="17.399999999999999" x14ac:dyDescent="0.3">
      <c r="A26" s="20"/>
      <c r="B26" s="270">
        <v>13</v>
      </c>
      <c r="C26" s="269"/>
      <c r="D26" s="99"/>
      <c r="E26" s="99" t="s">
        <v>207</v>
      </c>
      <c r="F26" s="141"/>
      <c r="G26" s="273">
        <v>341682400.58999997</v>
      </c>
      <c r="H26" s="273">
        <v>340433386.44</v>
      </c>
      <c r="I26" s="273">
        <v>341682400.58999997</v>
      </c>
      <c r="J26" s="273">
        <v>341825667.58999997</v>
      </c>
      <c r="K26" s="20"/>
      <c r="L26" s="273">
        <v>172302912.83999997</v>
      </c>
    </row>
    <row r="27" spans="1:12" ht="6" customHeight="1" x14ac:dyDescent="0.3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7.399999999999999" x14ac:dyDescent="0.3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7.399999999999999" x14ac:dyDescent="0.3">
      <c r="A29" s="20"/>
      <c r="B29" s="270">
        <v>14</v>
      </c>
      <c r="C29" s="269"/>
      <c r="D29" s="99"/>
      <c r="E29" s="114" t="s">
        <v>209</v>
      </c>
      <c r="F29" s="141"/>
      <c r="G29" s="12">
        <v>100911618</v>
      </c>
      <c r="H29" s="12">
        <v>103546758</v>
      </c>
      <c r="I29" s="12">
        <v>100911618</v>
      </c>
      <c r="J29" s="12">
        <v>107706006</v>
      </c>
      <c r="K29" s="20"/>
      <c r="L29" s="12">
        <v>53549034</v>
      </c>
    </row>
    <row r="30" spans="1:12" ht="17.399999999999999" x14ac:dyDescent="0.3">
      <c r="A30" s="20"/>
      <c r="B30" s="270">
        <v>15</v>
      </c>
      <c r="C30" s="269"/>
      <c r="D30" s="99"/>
      <c r="E30" s="114" t="s">
        <v>210</v>
      </c>
      <c r="F30" s="141"/>
      <c r="G30" s="12">
        <v>20717052.48</v>
      </c>
      <c r="H30" s="12">
        <v>24540416.359999999</v>
      </c>
      <c r="I30" s="12">
        <v>20717052.48</v>
      </c>
      <c r="J30" s="12">
        <v>26601525.48</v>
      </c>
      <c r="K30" s="20"/>
      <c r="L30" s="12">
        <v>11568381.16</v>
      </c>
    </row>
    <row r="31" spans="1:12" ht="17.399999999999999" x14ac:dyDescent="0.3">
      <c r="A31" s="20"/>
      <c r="B31" s="270">
        <v>16</v>
      </c>
      <c r="C31" s="269"/>
      <c r="D31" s="99"/>
      <c r="E31" s="114" t="s">
        <v>211</v>
      </c>
      <c r="F31" s="141"/>
      <c r="G31" s="12">
        <v>791340</v>
      </c>
      <c r="H31" s="12">
        <v>791340</v>
      </c>
      <c r="I31" s="12">
        <v>791340</v>
      </c>
      <c r="J31" s="12">
        <v>791340</v>
      </c>
      <c r="K31" s="20"/>
      <c r="L31" s="12">
        <v>395670</v>
      </c>
    </row>
    <row r="32" spans="1:12" ht="17.399999999999999" x14ac:dyDescent="0.3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3547</v>
      </c>
      <c r="K32" s="20"/>
      <c r="L32" s="54">
        <v>3547</v>
      </c>
    </row>
    <row r="33" spans="1:12" ht="17.399999999999999" x14ac:dyDescent="0.3">
      <c r="A33" s="20"/>
      <c r="B33" s="270">
        <v>18</v>
      </c>
      <c r="C33" s="269"/>
      <c r="D33" s="99"/>
      <c r="E33" s="275" t="s">
        <v>213</v>
      </c>
      <c r="F33" s="276"/>
      <c r="G33" s="277">
        <v>122420010.48</v>
      </c>
      <c r="H33" s="277">
        <v>128878514.36</v>
      </c>
      <c r="I33" s="277">
        <v>122420010.48</v>
      </c>
      <c r="J33" s="277">
        <v>135102418.47999999</v>
      </c>
      <c r="K33" s="20"/>
      <c r="L33" s="277">
        <v>65516632.159999996</v>
      </c>
    </row>
    <row r="34" spans="1:12" ht="6" customHeight="1" x14ac:dyDescent="0.3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7.399999999999999" x14ac:dyDescent="0.3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7.399999999999999" x14ac:dyDescent="0.3">
      <c r="A36" s="20"/>
      <c r="B36" s="270">
        <v>19</v>
      </c>
      <c r="C36" s="269"/>
      <c r="D36" s="99"/>
      <c r="E36" s="114" t="s">
        <v>215</v>
      </c>
      <c r="F36" s="141"/>
      <c r="G36" s="41">
        <v>11418000</v>
      </c>
      <c r="H36" s="41">
        <v>11418000</v>
      </c>
      <c r="I36" s="41">
        <v>11418000</v>
      </c>
      <c r="J36" s="41">
        <v>11539249</v>
      </c>
      <c r="K36" s="20"/>
      <c r="L36" s="41">
        <v>5823797</v>
      </c>
    </row>
    <row r="37" spans="1:12" ht="17.399999999999999" x14ac:dyDescent="0.3">
      <c r="A37" s="20"/>
      <c r="B37" s="270">
        <v>20</v>
      </c>
      <c r="C37" s="269"/>
      <c r="D37" s="99"/>
      <c r="E37" s="114" t="s">
        <v>216</v>
      </c>
      <c r="F37" s="141"/>
      <c r="G37" s="12">
        <v>23490000</v>
      </c>
      <c r="H37" s="12">
        <v>23490000</v>
      </c>
      <c r="I37" s="12">
        <v>23490000</v>
      </c>
      <c r="J37" s="12">
        <v>23490835</v>
      </c>
      <c r="K37" s="20"/>
      <c r="L37" s="12">
        <v>11745835</v>
      </c>
    </row>
    <row r="38" spans="1:12" ht="17.399999999999999" x14ac:dyDescent="0.3">
      <c r="A38" s="20"/>
      <c r="B38" s="270">
        <v>21</v>
      </c>
      <c r="C38" s="269"/>
      <c r="D38" s="99"/>
      <c r="E38" s="114" t="s">
        <v>217</v>
      </c>
      <c r="F38" s="141"/>
      <c r="G38" s="12">
        <v>3672504</v>
      </c>
      <c r="H38" s="12">
        <v>3672504</v>
      </c>
      <c r="I38" s="12">
        <v>3672504</v>
      </c>
      <c r="J38" s="12">
        <v>3633514</v>
      </c>
      <c r="K38" s="20"/>
      <c r="L38" s="12">
        <v>1776606</v>
      </c>
    </row>
    <row r="39" spans="1:12" ht="17.399999999999999" x14ac:dyDescent="0.3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7.399999999999999" x14ac:dyDescent="0.3">
      <c r="A40" s="20"/>
      <c r="B40" s="270">
        <v>23</v>
      </c>
      <c r="C40" s="269"/>
      <c r="D40" s="99"/>
      <c r="E40" s="114" t="s">
        <v>219</v>
      </c>
      <c r="F40" s="141"/>
      <c r="G40" s="12">
        <v>3493338.84</v>
      </c>
      <c r="H40" s="12">
        <v>3493338.84</v>
      </c>
      <c r="I40" s="12">
        <v>3493338.84</v>
      </c>
      <c r="J40" s="12">
        <v>3561332.5700000003</v>
      </c>
      <c r="K40" s="20"/>
      <c r="L40" s="12">
        <v>1828262.1099999999</v>
      </c>
    </row>
    <row r="41" spans="1:12" ht="17.399999999999999" x14ac:dyDescent="0.3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3654000</v>
      </c>
      <c r="K41" s="20"/>
      <c r="L41" s="12">
        <v>1799030</v>
      </c>
    </row>
    <row r="42" spans="1:12" ht="17.399999999999999" x14ac:dyDescent="0.3">
      <c r="A42" s="20"/>
      <c r="B42" s="270">
        <v>25</v>
      </c>
      <c r="C42" s="269"/>
      <c r="D42" s="99"/>
      <c r="E42" s="114" t="s">
        <v>221</v>
      </c>
      <c r="F42" s="141"/>
      <c r="G42" s="12">
        <v>638080</v>
      </c>
      <c r="H42" s="12">
        <v>638080</v>
      </c>
      <c r="I42" s="12">
        <v>638080</v>
      </c>
      <c r="J42" s="12">
        <v>598567</v>
      </c>
      <c r="K42" s="20"/>
      <c r="L42" s="12">
        <v>267234</v>
      </c>
    </row>
    <row r="43" spans="1:12" ht="17.399999999999999" x14ac:dyDescent="0.3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1:12" ht="17.399999999999999" x14ac:dyDescent="0.3">
      <c r="A44" s="20"/>
      <c r="B44" s="270">
        <v>27</v>
      </c>
      <c r="C44" s="269"/>
      <c r="D44" s="99"/>
      <c r="E44" s="114" t="s">
        <v>223</v>
      </c>
      <c r="F44" s="141"/>
      <c r="G44" s="12">
        <v>3724480</v>
      </c>
      <c r="H44" s="12">
        <v>4698900</v>
      </c>
      <c r="I44" s="12">
        <v>3724480</v>
      </c>
      <c r="J44" s="12">
        <v>3393000</v>
      </c>
      <c r="K44" s="20"/>
      <c r="L44" s="12">
        <v>3393000</v>
      </c>
    </row>
    <row r="45" spans="1:12" ht="17.399999999999999" x14ac:dyDescent="0.3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27192</v>
      </c>
    </row>
    <row r="46" spans="1:12" ht="17.399999999999999" x14ac:dyDescent="0.3">
      <c r="A46" s="20"/>
      <c r="B46" s="270">
        <v>29</v>
      </c>
      <c r="C46" s="269"/>
      <c r="D46" s="99"/>
      <c r="E46" s="114" t="s">
        <v>225</v>
      </c>
      <c r="F46" s="141"/>
      <c r="G46" s="12">
        <v>167323</v>
      </c>
      <c r="H46" s="12">
        <v>167323</v>
      </c>
      <c r="I46" s="12">
        <v>167323</v>
      </c>
      <c r="J46" s="12">
        <v>197936</v>
      </c>
      <c r="K46" s="20"/>
      <c r="L46" s="12">
        <v>151229</v>
      </c>
    </row>
    <row r="47" spans="1:12" ht="17.399999999999999" x14ac:dyDescent="0.3">
      <c r="A47" s="20"/>
      <c r="B47" s="270">
        <v>30</v>
      </c>
      <c r="C47" s="269"/>
      <c r="D47" s="99"/>
      <c r="E47" s="114" t="s">
        <v>226</v>
      </c>
      <c r="F47" s="141"/>
      <c r="G47" s="12">
        <v>83979</v>
      </c>
      <c r="H47" s="12">
        <v>83979</v>
      </c>
      <c r="I47" s="12">
        <v>83979</v>
      </c>
      <c r="J47" s="12">
        <v>84999</v>
      </c>
      <c r="K47" s="20"/>
      <c r="L47" s="12">
        <v>55124</v>
      </c>
    </row>
    <row r="48" spans="1:12" ht="17.399999999999999" x14ac:dyDescent="0.3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79677</v>
      </c>
      <c r="K48" s="20"/>
      <c r="L48" s="12">
        <v>42198</v>
      </c>
    </row>
    <row r="49" spans="1:12" ht="17.399999999999999" x14ac:dyDescent="0.3">
      <c r="A49" s="20"/>
      <c r="B49" s="270">
        <v>32</v>
      </c>
      <c r="C49" s="269"/>
      <c r="D49" s="99"/>
      <c r="E49" s="114" t="s">
        <v>228</v>
      </c>
      <c r="F49" s="141"/>
      <c r="G49" s="12">
        <v>1252512</v>
      </c>
      <c r="H49" s="12">
        <v>1252512</v>
      </c>
      <c r="I49" s="12">
        <v>1252512</v>
      </c>
      <c r="J49" s="12">
        <v>1488888.73</v>
      </c>
      <c r="K49" s="20"/>
      <c r="L49" s="12">
        <v>244490.59</v>
      </c>
    </row>
    <row r="50" spans="1:12" ht="17.399999999999999" x14ac:dyDescent="0.3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</row>
    <row r="51" spans="1:12" ht="17.399999999999999" x14ac:dyDescent="0.3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143610</v>
      </c>
      <c r="K51" s="20"/>
      <c r="L51" s="12">
        <v>153084</v>
      </c>
    </row>
    <row r="52" spans="1:12" ht="17.399999999999999" x14ac:dyDescent="0.3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140317</v>
      </c>
      <c r="K52" s="20"/>
      <c r="L52" s="12">
        <v>141319</v>
      </c>
    </row>
    <row r="53" spans="1:12" ht="17.399999999999999" x14ac:dyDescent="0.3">
      <c r="A53" s="20"/>
      <c r="B53" s="270">
        <v>36</v>
      </c>
      <c r="C53" s="269"/>
      <c r="D53" s="99"/>
      <c r="E53" s="271" t="s">
        <v>232</v>
      </c>
      <c r="F53" s="272"/>
      <c r="G53" s="54">
        <v>6788366.04</v>
      </c>
      <c r="H53" s="54">
        <v>6788365.5600000005</v>
      </c>
      <c r="I53" s="54">
        <v>6788366.04</v>
      </c>
      <c r="J53" s="54">
        <v>6642514.9199999999</v>
      </c>
      <c r="K53" s="20"/>
      <c r="L53" s="54">
        <v>3248108.69</v>
      </c>
    </row>
    <row r="54" spans="1:12" ht="17.399999999999999" x14ac:dyDescent="0.3">
      <c r="A54" s="20"/>
      <c r="B54" s="270">
        <v>37</v>
      </c>
      <c r="C54" s="269"/>
      <c r="D54" s="99"/>
      <c r="E54" s="99" t="s">
        <v>233</v>
      </c>
      <c r="F54" s="141"/>
      <c r="G54" s="273">
        <v>57260651.880000003</v>
      </c>
      <c r="H54" s="273">
        <v>58235071.400000006</v>
      </c>
      <c r="I54" s="273">
        <v>57260651.880000003</v>
      </c>
      <c r="J54" s="273">
        <v>58894137.219999999</v>
      </c>
      <c r="K54" s="20"/>
      <c r="L54" s="273">
        <v>30696509.390000001</v>
      </c>
    </row>
    <row r="55" spans="1:12" ht="6" customHeight="1" x14ac:dyDescent="0.3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7.399999999999999" x14ac:dyDescent="0.3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7.399999999999999" x14ac:dyDescent="0.3">
      <c r="A57" s="20"/>
      <c r="B57" s="270">
        <v>38</v>
      </c>
      <c r="C57" s="269"/>
      <c r="D57" s="99"/>
      <c r="E57" s="114" t="s">
        <v>235</v>
      </c>
      <c r="F57" s="141"/>
      <c r="G57" s="12">
        <v>5694889.5499999998</v>
      </c>
      <c r="H57" s="12">
        <v>5694889.5499999998</v>
      </c>
      <c r="I57" s="12">
        <v>5694889.5499999998</v>
      </c>
      <c r="J57" s="12">
        <v>6485115.0700000003</v>
      </c>
      <c r="K57" s="20"/>
      <c r="L57" s="12">
        <v>3087313.46</v>
      </c>
    </row>
    <row r="58" spans="1:12" ht="17.399999999999999" x14ac:dyDescent="0.3">
      <c r="A58" s="20"/>
      <c r="B58" s="270">
        <v>39</v>
      </c>
      <c r="C58" s="269"/>
      <c r="D58" s="99"/>
      <c r="E58" s="114" t="s">
        <v>236</v>
      </c>
      <c r="F58" s="141"/>
      <c r="G58" s="12">
        <v>6752700</v>
      </c>
      <c r="H58" s="12">
        <v>6752700</v>
      </c>
      <c r="I58" s="12">
        <v>6752700</v>
      </c>
      <c r="J58" s="12">
        <v>6265578.0499999998</v>
      </c>
      <c r="K58" s="20"/>
      <c r="L58" s="12">
        <v>3237708.03</v>
      </c>
    </row>
    <row r="59" spans="1:12" ht="17.399999999999999" x14ac:dyDescent="0.3">
      <c r="A59" s="20"/>
      <c r="B59" s="270">
        <v>40</v>
      </c>
      <c r="C59" s="269"/>
      <c r="D59" s="99"/>
      <c r="E59" s="114" t="s">
        <v>237</v>
      </c>
      <c r="F59" s="141"/>
      <c r="G59" s="12">
        <v>3180000</v>
      </c>
      <c r="H59" s="12">
        <v>3180000</v>
      </c>
      <c r="I59" s="12">
        <v>3180000</v>
      </c>
      <c r="J59" s="12">
        <v>2606038.1800000002</v>
      </c>
      <c r="K59" s="20"/>
      <c r="L59" s="12">
        <v>862349.82000000007</v>
      </c>
    </row>
    <row r="60" spans="1:12" ht="17.399999999999999" x14ac:dyDescent="0.3">
      <c r="A60" s="20"/>
      <c r="B60" s="270">
        <v>41</v>
      </c>
      <c r="C60" s="269"/>
      <c r="D60" s="99"/>
      <c r="E60" s="271" t="s">
        <v>238</v>
      </c>
      <c r="F60" s="272"/>
      <c r="G60" s="54">
        <v>907898.18</v>
      </c>
      <c r="H60" s="54">
        <v>907898.18</v>
      </c>
      <c r="I60" s="54">
        <v>907898.18</v>
      </c>
      <c r="J60" s="54">
        <v>1390521.15</v>
      </c>
      <c r="K60" s="20"/>
      <c r="L60" s="54">
        <v>745249.57000000007</v>
      </c>
    </row>
    <row r="61" spans="1:12" ht="17.399999999999999" x14ac:dyDescent="0.3">
      <c r="A61" s="20"/>
      <c r="B61" s="270">
        <v>42</v>
      </c>
      <c r="C61" s="269"/>
      <c r="D61" s="99"/>
      <c r="E61" s="99" t="s">
        <v>239</v>
      </c>
      <c r="F61" s="141"/>
      <c r="G61" s="273">
        <v>16535487.73</v>
      </c>
      <c r="H61" s="273">
        <v>16535487.73</v>
      </c>
      <c r="I61" s="273">
        <v>16535487.73</v>
      </c>
      <c r="J61" s="273">
        <v>16747252.450000001</v>
      </c>
      <c r="K61" s="20"/>
      <c r="L61" s="273">
        <v>7932620.8800000008</v>
      </c>
    </row>
    <row r="62" spans="1:12" ht="6" customHeight="1" x14ac:dyDescent="0.3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7.399999999999999" x14ac:dyDescent="0.3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7.399999999999999" x14ac:dyDescent="0.3">
      <c r="A64" s="20"/>
      <c r="B64" s="270">
        <v>43</v>
      </c>
      <c r="C64" s="269"/>
      <c r="D64" s="99"/>
      <c r="E64" s="114" t="s">
        <v>241</v>
      </c>
      <c r="F64" s="141"/>
      <c r="G64" s="12">
        <v>18075048</v>
      </c>
      <c r="H64" s="12">
        <v>18045048</v>
      </c>
      <c r="I64" s="12">
        <v>18075048</v>
      </c>
      <c r="J64" s="12">
        <v>21645056.02</v>
      </c>
      <c r="K64" s="20"/>
      <c r="L64" s="12">
        <v>15516872.66</v>
      </c>
    </row>
    <row r="65" spans="1:21" ht="17.399999999999999" x14ac:dyDescent="0.3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7.399999999999999" x14ac:dyDescent="0.3">
      <c r="A66" s="20"/>
      <c r="B66" s="270">
        <v>45</v>
      </c>
      <c r="C66" s="269"/>
      <c r="D66" s="99"/>
      <c r="E66" s="99" t="s">
        <v>243</v>
      </c>
      <c r="F66" s="141"/>
      <c r="G66" s="273">
        <v>18075048</v>
      </c>
      <c r="H66" s="273">
        <v>18045048</v>
      </c>
      <c r="I66" s="273">
        <v>18075048</v>
      </c>
      <c r="J66" s="273">
        <v>21645056.02</v>
      </c>
      <c r="K66" s="20"/>
      <c r="L66" s="273">
        <v>15516872.66</v>
      </c>
    </row>
    <row r="67" spans="1:21" ht="6" customHeight="1" x14ac:dyDescent="0.3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7.399999999999999" x14ac:dyDescent="0.3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7.399999999999999" x14ac:dyDescent="0.3">
      <c r="A69" s="20"/>
      <c r="B69" s="270">
        <v>46</v>
      </c>
      <c r="C69" s="269"/>
      <c r="D69" s="99"/>
      <c r="E69" s="114" t="s">
        <v>245</v>
      </c>
      <c r="F69" s="141"/>
      <c r="G69" s="12">
        <v>0</v>
      </c>
      <c r="H69" s="12">
        <v>0</v>
      </c>
      <c r="I69" s="12">
        <v>0</v>
      </c>
      <c r="J69" s="12">
        <v>0</v>
      </c>
      <c r="K69" s="20"/>
      <c r="L69" s="12">
        <v>21345</v>
      </c>
    </row>
    <row r="70" spans="1:21" ht="17.399999999999999" x14ac:dyDescent="0.3">
      <c r="A70" s="20"/>
      <c r="B70" s="270">
        <v>47</v>
      </c>
      <c r="C70" s="269"/>
      <c r="D70" s="99"/>
      <c r="E70" s="271" t="s">
        <v>246</v>
      </c>
      <c r="F70" s="272"/>
      <c r="G70" s="54">
        <v>2030100</v>
      </c>
      <c r="H70" s="54">
        <v>2030100</v>
      </c>
      <c r="I70" s="54">
        <v>2030100</v>
      </c>
      <c r="J70" s="54">
        <v>158496</v>
      </c>
      <c r="K70" s="20"/>
      <c r="L70" s="54">
        <v>79248</v>
      </c>
    </row>
    <row r="71" spans="1:21" ht="17.399999999999999" x14ac:dyDescent="0.3">
      <c r="A71" s="20"/>
      <c r="B71" s="270">
        <v>48</v>
      </c>
      <c r="C71" s="269"/>
      <c r="D71" s="99"/>
      <c r="E71" s="99" t="s">
        <v>247</v>
      </c>
      <c r="F71" s="141"/>
      <c r="G71" s="273">
        <v>2030100</v>
      </c>
      <c r="H71" s="273">
        <v>2030100</v>
      </c>
      <c r="I71" s="273">
        <v>2030100</v>
      </c>
      <c r="J71" s="273">
        <v>158496</v>
      </c>
      <c r="K71" s="20"/>
      <c r="L71" s="273">
        <v>100593</v>
      </c>
    </row>
    <row r="72" spans="1:21" ht="6" customHeight="1" x14ac:dyDescent="0.3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" thickBot="1" x14ac:dyDescent="0.35">
      <c r="A73" s="20"/>
      <c r="B73" s="270">
        <v>49</v>
      </c>
      <c r="C73" s="153" t="s">
        <v>248</v>
      </c>
      <c r="D73" s="278"/>
      <c r="E73" s="278"/>
      <c r="F73" s="279"/>
      <c r="G73" s="280">
        <v>1630694644.4400001</v>
      </c>
      <c r="H73" s="280">
        <v>1597675471.95</v>
      </c>
      <c r="I73" s="280">
        <v>1630694644.4400001</v>
      </c>
      <c r="J73" s="280">
        <v>1579624087.6200001</v>
      </c>
      <c r="K73" s="20"/>
      <c r="L73" s="280">
        <v>795253832.93999994</v>
      </c>
    </row>
    <row r="74" spans="1:21" s="11" customFormat="1" ht="26.25" customHeight="1" x14ac:dyDescent="0.3">
      <c r="A74" s="624" t="s">
        <v>450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5">
      <c r="A75" s="621" t="s">
        <v>451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x14ac:dyDescent="0.3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&amp;C&amp;"-,Bold"March 2026 QUARTERLY FINANCIAL PACKAGE
&amp;"-,Italic"This BPA-approved financial information was made publicly available on May 11, 2026&amp;R&amp;P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>
      <selection activeCell="F32" sqref="F32"/>
    </sheetView>
  </sheetViews>
  <sheetFormatPr defaultColWidth="9.109375" defaultRowHeight="27.75" customHeight="1" x14ac:dyDescent="0.3"/>
  <cols>
    <col min="1" max="1" width="5" style="722" customWidth="1"/>
    <col min="2" max="2" width="4.44140625" style="723" customWidth="1"/>
    <col min="3" max="3" width="4.44140625" style="724" customWidth="1"/>
    <col min="4" max="4" width="5.109375" style="724" customWidth="1" collapsed="1"/>
    <col min="5" max="6" width="5" style="723" customWidth="1"/>
    <col min="7" max="7" width="2.88671875" style="723" customWidth="1"/>
    <col min="8" max="8" width="2.5546875" style="723" customWidth="1"/>
    <col min="9" max="9" width="10.109375" style="723" customWidth="1"/>
    <col min="10" max="10" width="30" style="723" customWidth="1"/>
    <col min="11" max="11" width="27.5546875" style="722" customWidth="1"/>
    <col min="12" max="12" width="20.109375" style="722" customWidth="1"/>
    <col min="13" max="13" width="21.6640625" style="725" customWidth="1"/>
    <col min="14" max="15" width="21.33203125" style="725" customWidth="1"/>
    <col min="16" max="16" width="21.6640625" style="725" customWidth="1"/>
    <col min="17" max="17" width="1.88671875" style="726" customWidth="1"/>
    <col min="18" max="18" width="22.44140625" style="725" customWidth="1"/>
    <col min="19" max="19" width="1.88671875" style="726" customWidth="1"/>
    <col min="20" max="21" width="20.109375" style="726" customWidth="1"/>
    <col min="22" max="16384" width="9.109375" style="723"/>
  </cols>
  <sheetData>
    <row r="1" spans="1:21" customFormat="1" ht="27.75" customHeight="1" thickBot="1" x14ac:dyDescent="0.45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4">
      <c r="A2" s="342"/>
      <c r="B2" s="644" t="s">
        <v>428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3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439</v>
      </c>
      <c r="M3" s="659"/>
      <c r="N3" s="659"/>
      <c r="O3" s="659"/>
      <c r="P3" s="309"/>
      <c r="Q3" s="660"/>
      <c r="R3" s="313"/>
      <c r="S3" s="660"/>
      <c r="T3" s="661"/>
      <c r="U3" s="662" t="s">
        <v>444</v>
      </c>
    </row>
    <row r="4" spans="1:21" customFormat="1" ht="16.5" customHeight="1" thickBot="1" x14ac:dyDescent="0.35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0.49589041095890413</v>
      </c>
    </row>
    <row r="5" spans="1:21" customFormat="1" ht="8.1" customHeight="1" thickBot="1" x14ac:dyDescent="0.35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5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5">
      <c r="A7" s="342"/>
      <c r="C7" s="671"/>
      <c r="D7" s="671"/>
      <c r="H7" s="358"/>
      <c r="J7" s="365"/>
      <c r="K7" s="394"/>
      <c r="L7" s="394"/>
      <c r="M7" s="779" t="s">
        <v>416</v>
      </c>
      <c r="N7" s="780"/>
      <c r="O7" s="780"/>
      <c r="P7" s="781"/>
      <c r="Q7" s="675"/>
      <c r="R7" s="677" t="s">
        <v>416</v>
      </c>
      <c r="S7" s="675"/>
      <c r="T7" s="779" t="s">
        <v>416</v>
      </c>
      <c r="U7" s="781"/>
    </row>
    <row r="8" spans="1:21" customFormat="1" ht="75" customHeight="1" thickBot="1" x14ac:dyDescent="0.35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441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4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4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5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210518478.64000005</v>
      </c>
      <c r="N11" s="697">
        <v>34172578.93</v>
      </c>
      <c r="O11" s="697">
        <v>34357479.170000002</v>
      </c>
      <c r="P11" s="697">
        <v>32681531.580000002</v>
      </c>
      <c r="Q11" s="698"/>
      <c r="R11" s="697">
        <v>19105771.07</v>
      </c>
      <c r="S11" s="698"/>
      <c r="T11" s="699">
        <v>0.55909655250593637</v>
      </c>
      <c r="U11" s="699">
        <v>0.58460451962698379</v>
      </c>
    </row>
    <row r="12" spans="1:21" s="700" customFormat="1" ht="27.75" customHeight="1" x14ac:dyDescent="0.35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159015672.52000001</v>
      </c>
      <c r="N12" s="701">
        <v>159625502.27999997</v>
      </c>
      <c r="O12" s="701">
        <v>160591508.59</v>
      </c>
      <c r="P12" s="701">
        <v>149809378.84000003</v>
      </c>
      <c r="Q12" s="698"/>
      <c r="R12" s="701">
        <v>46480820.579999998</v>
      </c>
      <c r="S12" s="698"/>
      <c r="T12" s="699">
        <v>0.2911866833062034</v>
      </c>
      <c r="U12" s="699">
        <v>0.31026642617377526</v>
      </c>
    </row>
    <row r="13" spans="1:21" s="700" customFormat="1" ht="27.75" customHeight="1" x14ac:dyDescent="0.35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614859832.26999998</v>
      </c>
      <c r="N13" s="701">
        <v>615296865.03999996</v>
      </c>
      <c r="O13" s="701">
        <v>618825920.03999996</v>
      </c>
      <c r="P13" s="701">
        <v>605112082.00999999</v>
      </c>
      <c r="Q13" s="698"/>
      <c r="R13" s="701">
        <v>234679002.46000025</v>
      </c>
      <c r="S13" s="698"/>
      <c r="T13" s="699">
        <v>0.38140776557466116</v>
      </c>
      <c r="U13" s="699">
        <v>0.38782732891478106</v>
      </c>
    </row>
    <row r="14" spans="1:21" s="700" customFormat="1" ht="27.75" customHeight="1" x14ac:dyDescent="0.35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349722209.96000004</v>
      </c>
      <c r="N14" s="701">
        <v>258063321.41999999</v>
      </c>
      <c r="O14" s="701">
        <v>259558916.92000002</v>
      </c>
      <c r="P14" s="701">
        <v>302092087.85000002</v>
      </c>
      <c r="Q14" s="698"/>
      <c r="R14" s="701">
        <v>117274613.50999999</v>
      </c>
      <c r="S14" s="698"/>
      <c r="T14" s="699">
        <v>0.45444123118579366</v>
      </c>
      <c r="U14" s="699">
        <v>0.38820815978547313</v>
      </c>
    </row>
    <row r="15" spans="1:21" s="700" customFormat="1" ht="27.75" customHeight="1" x14ac:dyDescent="0.35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7890615.2199999997</v>
      </c>
      <c r="N15" s="701">
        <v>8630400.8200000003</v>
      </c>
      <c r="O15" s="701">
        <v>8683302.5600000005</v>
      </c>
      <c r="P15" s="701">
        <v>8283882.4800000004</v>
      </c>
      <c r="Q15" s="698"/>
      <c r="R15" s="701">
        <v>2843821.2800000007</v>
      </c>
      <c r="S15" s="698"/>
      <c r="T15" s="699">
        <v>0.32951207473582911</v>
      </c>
      <c r="U15" s="699">
        <v>0.34329570546973776</v>
      </c>
    </row>
    <row r="16" spans="1:21" s="700" customFormat="1" ht="27.75" customHeight="1" x14ac:dyDescent="0.35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5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16424821.210000001</v>
      </c>
      <c r="N17" s="701">
        <v>15270225.73</v>
      </c>
      <c r="O17" s="701">
        <v>15364660.029999999</v>
      </c>
      <c r="P17" s="701">
        <v>17720014.199999999</v>
      </c>
      <c r="Q17" s="698"/>
      <c r="R17" s="701">
        <v>17788158.360000007</v>
      </c>
      <c r="S17" s="698"/>
      <c r="T17" s="699">
        <v>1.1648916443358959</v>
      </c>
      <c r="U17" s="699">
        <v>1.0038456041417849</v>
      </c>
    </row>
    <row r="18" spans="1:21" s="700" customFormat="1" ht="27.75" customHeight="1" x14ac:dyDescent="0.35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20792097</v>
      </c>
      <c r="N18" s="701">
        <v>28660935.039999999</v>
      </c>
      <c r="O18" s="701">
        <v>28825964.129999999</v>
      </c>
      <c r="P18" s="701">
        <v>26850188.890000001</v>
      </c>
      <c r="Q18" s="698"/>
      <c r="R18" s="701">
        <v>19682529.650000006</v>
      </c>
      <c r="S18" s="698"/>
      <c r="T18" s="699">
        <v>0.68673717806242263</v>
      </c>
      <c r="U18" s="699">
        <v>0.73304995099421832</v>
      </c>
    </row>
    <row r="19" spans="1:21" s="700" customFormat="1" ht="27.75" customHeight="1" x14ac:dyDescent="0.35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5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-0.05</v>
      </c>
      <c r="N20" s="701">
        <v>-0.04</v>
      </c>
      <c r="O20" s="701">
        <v>0</v>
      </c>
      <c r="P20" s="701">
        <v>-0.24</v>
      </c>
      <c r="Q20" s="698"/>
      <c r="R20" s="701">
        <v>2311813.2699999996</v>
      </c>
      <c r="S20" s="698"/>
      <c r="T20" s="699">
        <v>0</v>
      </c>
      <c r="U20" s="699">
        <v>0</v>
      </c>
    </row>
    <row r="21" spans="1:21" s="700" customFormat="1" ht="27.75" customHeight="1" x14ac:dyDescent="0.35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0.48</v>
      </c>
      <c r="N21" s="701">
        <v>-0.08</v>
      </c>
      <c r="O21" s="701">
        <v>-0.03</v>
      </c>
      <c r="P21" s="701">
        <v>0</v>
      </c>
      <c r="Q21" s="698"/>
      <c r="R21" s="701">
        <v>-6043173.8899999969</v>
      </c>
      <c r="S21" s="698"/>
      <c r="T21" s="699">
        <v>0</v>
      </c>
      <c r="U21" s="699">
        <v>0</v>
      </c>
    </row>
    <row r="22" spans="1:21" s="687" customFormat="1" ht="27.75" customHeight="1" thickBot="1" x14ac:dyDescent="0.4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1379223727.2500002</v>
      </c>
      <c r="N22" s="708">
        <v>1119719829.1400001</v>
      </c>
      <c r="O22" s="708">
        <v>1126207751.4100001</v>
      </c>
      <c r="P22" s="708">
        <v>1142549165.6100004</v>
      </c>
      <c r="Q22" s="709"/>
      <c r="R22" s="708">
        <v>454123356.2900002</v>
      </c>
      <c r="S22" s="709"/>
      <c r="T22" s="710">
        <v>0.40556873645685926</v>
      </c>
      <c r="U22" s="710">
        <v>0.39746504567052604</v>
      </c>
    </row>
    <row r="23" spans="1:21" customFormat="1" ht="15" thickTop="1" x14ac:dyDescent="0.3"/>
    <row r="24" spans="1:21" customFormat="1" ht="7.5" customHeight="1" x14ac:dyDescent="0.3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4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5">
      <c r="A26" s="694">
        <v>12</v>
      </c>
      <c r="B26" s="407"/>
      <c r="C26" s="695"/>
      <c r="D26" s="695"/>
      <c r="E26" s="407" t="s">
        <v>404</v>
      </c>
      <c r="F26" s="407"/>
      <c r="G26" s="407"/>
      <c r="H26" s="407"/>
      <c r="I26" s="407"/>
      <c r="J26" s="407"/>
      <c r="K26" s="696"/>
      <c r="L26" s="696"/>
      <c r="M26" s="701">
        <v>42652000</v>
      </c>
      <c r="N26" s="701">
        <v>39721048</v>
      </c>
      <c r="O26" s="701">
        <v>39721047.950000003</v>
      </c>
      <c r="P26" s="701">
        <v>37550000</v>
      </c>
      <c r="Q26" s="698"/>
      <c r="R26" s="701">
        <v>16587504.99</v>
      </c>
      <c r="S26" s="698"/>
      <c r="T26" s="699">
        <v>0.41759988281275962</v>
      </c>
      <c r="U26" s="699">
        <v>0.44174447376830894</v>
      </c>
    </row>
    <row r="27" spans="1:21" s="700" customFormat="1" ht="27.75" customHeight="1" x14ac:dyDescent="0.35">
      <c r="A27" s="694">
        <v>13</v>
      </c>
      <c r="B27" s="407"/>
      <c r="C27" s="695"/>
      <c r="D27" s="695"/>
      <c r="E27" s="407" t="s">
        <v>405</v>
      </c>
      <c r="F27" s="407"/>
      <c r="G27" s="407"/>
      <c r="H27" s="407"/>
      <c r="I27" s="407"/>
      <c r="J27" s="407"/>
      <c r="K27" s="696"/>
      <c r="L27" s="696"/>
      <c r="M27" s="701">
        <v>282825446.04000002</v>
      </c>
      <c r="N27" s="701">
        <v>245280952</v>
      </c>
      <c r="O27" s="701">
        <v>245280952</v>
      </c>
      <c r="P27" s="701">
        <v>238750000.00999999</v>
      </c>
      <c r="Q27" s="698"/>
      <c r="R27" s="701">
        <v>119109093.47000006</v>
      </c>
      <c r="S27" s="698"/>
      <c r="T27" s="699">
        <v>0.48560270375173714</v>
      </c>
      <c r="U27" s="699">
        <v>0.49888625535083225</v>
      </c>
    </row>
    <row r="28" spans="1:21" s="700" customFormat="1" ht="27.75" customHeight="1" x14ac:dyDescent="0.35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1359800.19</v>
      </c>
      <c r="N28" s="701">
        <v>0</v>
      </c>
      <c r="O28" s="701">
        <v>0</v>
      </c>
      <c r="P28" s="701">
        <v>0</v>
      </c>
      <c r="Q28" s="698"/>
      <c r="R28" s="701">
        <v>13739.82</v>
      </c>
      <c r="S28" s="698"/>
      <c r="T28" s="699">
        <v>0</v>
      </c>
      <c r="U28" s="699">
        <v>0</v>
      </c>
    </row>
    <row r="29" spans="1:21" s="700" customFormat="1" ht="27.75" customHeight="1" x14ac:dyDescent="0.35">
      <c r="A29" s="694"/>
      <c r="B29" s="407"/>
      <c r="C29" s="695"/>
      <c r="D29" s="695"/>
      <c r="E29" s="702" t="s">
        <v>390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5">
      <c r="A30" s="694">
        <v>15</v>
      </c>
      <c r="B30" s="407"/>
      <c r="C30" s="695"/>
      <c r="D30" s="695"/>
      <c r="E30" s="407" t="s">
        <v>406</v>
      </c>
      <c r="F30" s="407"/>
      <c r="G30" s="407"/>
      <c r="H30" s="407"/>
      <c r="I30" s="407"/>
      <c r="J30" s="407"/>
      <c r="K30" s="696"/>
      <c r="L30" s="696"/>
      <c r="M30" s="701">
        <v>37929999.969999999</v>
      </c>
      <c r="N30" s="701">
        <v>53218000.029999994</v>
      </c>
      <c r="O30" s="701">
        <v>53218000.029999994</v>
      </c>
      <c r="P30" s="701">
        <v>47798734.010000005</v>
      </c>
      <c r="Q30" s="698"/>
      <c r="R30" s="701">
        <v>26050188.949999999</v>
      </c>
      <c r="S30" s="698"/>
      <c r="T30" s="699">
        <v>0.4894995853905636</v>
      </c>
      <c r="U30" s="699">
        <v>0.54499746676449679</v>
      </c>
    </row>
    <row r="31" spans="1:21" s="700" customFormat="1" ht="27.75" customHeight="1" x14ac:dyDescent="0.35">
      <c r="A31" s="694">
        <v>16</v>
      </c>
      <c r="B31" s="407"/>
      <c r="C31" s="695"/>
      <c r="D31" s="695"/>
      <c r="E31" s="407" t="s">
        <v>407</v>
      </c>
      <c r="F31" s="407"/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5">
      <c r="A32" s="694">
        <v>17</v>
      </c>
      <c r="B32" s="407"/>
      <c r="C32" s="695"/>
      <c r="D32" s="695"/>
      <c r="E32" s="407" t="s">
        <v>408</v>
      </c>
      <c r="F32" s="407"/>
      <c r="G32" s="407"/>
      <c r="H32" s="407"/>
      <c r="I32" s="407"/>
      <c r="J32" s="407"/>
      <c r="K32" s="696"/>
      <c r="L32" s="696"/>
      <c r="M32" s="701">
        <v>0</v>
      </c>
      <c r="N32" s="701">
        <v>0</v>
      </c>
      <c r="O32" s="701">
        <v>0</v>
      </c>
      <c r="P32" s="701">
        <v>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5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45">
      <c r="A34" s="704">
        <v>19</v>
      </c>
      <c r="B34" s="408"/>
      <c r="C34" s="705"/>
      <c r="D34" s="706" t="s">
        <v>320</v>
      </c>
      <c r="E34" s="706"/>
      <c r="F34" s="706"/>
      <c r="G34" s="706"/>
      <c r="H34" s="706"/>
      <c r="I34" s="706"/>
      <c r="J34" s="706"/>
      <c r="K34" s="707"/>
      <c r="L34" s="707"/>
      <c r="M34" s="708">
        <v>364767246.20000005</v>
      </c>
      <c r="N34" s="708">
        <v>338220000.02999997</v>
      </c>
      <c r="O34" s="708">
        <v>338219999.97999996</v>
      </c>
      <c r="P34" s="708">
        <v>324098734.01999998</v>
      </c>
      <c r="Q34" s="709"/>
      <c r="R34" s="708">
        <v>161760527.23000005</v>
      </c>
      <c r="S34" s="709"/>
      <c r="T34" s="710">
        <v>0.47827014137440704</v>
      </c>
      <c r="U34" s="710">
        <v>0.49910879077984266</v>
      </c>
    </row>
    <row r="35" spans="1:21" customFormat="1" ht="15" thickTop="1" x14ac:dyDescent="0.3"/>
    <row r="36" spans="1:21" customFormat="1" ht="8.1" customHeight="1" x14ac:dyDescent="0.3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4">
      <c r="A37" s="686"/>
      <c r="C37" s="688"/>
      <c r="D37" s="688" t="s">
        <v>321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5">
      <c r="A38" s="694">
        <v>20</v>
      </c>
      <c r="B38" s="407"/>
      <c r="C38" s="695"/>
      <c r="D38" s="695"/>
      <c r="E38" s="407" t="s">
        <v>322</v>
      </c>
      <c r="F38" s="407"/>
      <c r="G38" s="407"/>
      <c r="H38" s="407"/>
      <c r="I38" s="407"/>
      <c r="J38" s="407"/>
      <c r="K38" s="696"/>
      <c r="L38" s="696"/>
      <c r="M38" s="701">
        <v>24477000</v>
      </c>
      <c r="N38" s="701">
        <v>27299279.989999998</v>
      </c>
      <c r="O38" s="701">
        <v>27299279.989999998</v>
      </c>
      <c r="P38" s="701">
        <v>26431756.989999998</v>
      </c>
      <c r="Q38" s="698"/>
      <c r="R38" s="701">
        <v>3841821.88</v>
      </c>
      <c r="S38" s="698"/>
      <c r="T38" s="699">
        <v>0.14072978779686857</v>
      </c>
      <c r="U38" s="699">
        <v>0.1453487137254435</v>
      </c>
    </row>
    <row r="39" spans="1:21" s="687" customFormat="1" ht="27.75" customHeight="1" thickBot="1" x14ac:dyDescent="0.45">
      <c r="A39" s="704">
        <v>21</v>
      </c>
      <c r="B39" s="408"/>
      <c r="C39" s="705"/>
      <c r="D39" s="706" t="s">
        <v>323</v>
      </c>
      <c r="E39" s="706"/>
      <c r="F39" s="706"/>
      <c r="G39" s="706"/>
      <c r="H39" s="706"/>
      <c r="I39" s="706"/>
      <c r="J39" s="706"/>
      <c r="K39" s="707"/>
      <c r="L39" s="707"/>
      <c r="M39" s="708">
        <v>24477000</v>
      </c>
      <c r="N39" s="708">
        <v>27299279.989999998</v>
      </c>
      <c r="O39" s="708">
        <v>27299279.989999998</v>
      </c>
      <c r="P39" s="708">
        <v>26431756.989999998</v>
      </c>
      <c r="Q39" s="709"/>
      <c r="R39" s="708">
        <v>3841821.88</v>
      </c>
      <c r="S39" s="709"/>
      <c r="T39" s="710">
        <v>0.14072978779686857</v>
      </c>
      <c r="U39" s="710">
        <v>0.1453487137254435</v>
      </c>
    </row>
    <row r="40" spans="1:21" customFormat="1" ht="15" thickTop="1" x14ac:dyDescent="0.3"/>
    <row r="41" spans="1:21" customFormat="1" ht="8.1" customHeight="1" x14ac:dyDescent="0.3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5">
      <c r="A42" s="704">
        <v>22</v>
      </c>
      <c r="B42" s="712"/>
      <c r="C42" s="713"/>
      <c r="D42" s="713" t="s">
        <v>324</v>
      </c>
      <c r="E42" s="712" t="s">
        <v>325</v>
      </c>
      <c r="F42" s="712"/>
      <c r="G42" s="712"/>
      <c r="H42" s="712"/>
      <c r="I42" s="712"/>
      <c r="J42" s="712"/>
      <c r="K42" s="714"/>
      <c r="L42" s="714"/>
      <c r="M42" s="715">
        <v>1768467973.4500003</v>
      </c>
      <c r="N42" s="715">
        <v>1485239109.1600001</v>
      </c>
      <c r="O42" s="715">
        <v>1491727031.3800001</v>
      </c>
      <c r="P42" s="715">
        <v>1493079656.6200004</v>
      </c>
      <c r="Q42" s="716"/>
      <c r="R42" s="715">
        <v>619725705.40000021</v>
      </c>
      <c r="S42" s="716"/>
      <c r="T42" s="717">
        <v>0.41725652225148829</v>
      </c>
      <c r="U42" s="717">
        <v>0.41506540033029526</v>
      </c>
    </row>
    <row r="43" spans="1:21" customFormat="1" ht="9.9" customHeight="1" thickTop="1" x14ac:dyDescent="0.3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5">
      <c r="A44" s="342"/>
      <c r="B44" s="720" t="s">
        <v>326</v>
      </c>
      <c r="C44" s="721" t="s">
        <v>327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5">
      <c r="A45" s="342"/>
      <c r="B45" s="720" t="s">
        <v>328</v>
      </c>
      <c r="C45" s="721" t="s">
        <v>329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s="11" customFormat="1" ht="26.25" customHeight="1" x14ac:dyDescent="0.3">
      <c r="A46" s="624" t="s">
        <v>450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5">
      <c r="A47" s="621" t="s">
        <v>451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5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23"/>
  <sheetViews>
    <sheetView showGridLines="0" zoomScale="65" zoomScaleNormal="65" zoomScaleSheetLayoutView="40" workbookViewId="0">
      <selection activeCell="A123" sqref="A123"/>
    </sheetView>
  </sheetViews>
  <sheetFormatPr defaultColWidth="9.109375" defaultRowHeight="27.75" customHeight="1" x14ac:dyDescent="0.3"/>
  <cols>
    <col min="1" max="1" width="5" style="722" customWidth="1"/>
    <col min="2" max="2" width="4.44140625" style="723" customWidth="1"/>
    <col min="3" max="3" width="4.44140625" style="724" customWidth="1"/>
    <col min="4" max="4" width="5.109375" style="724" customWidth="1" collapsed="1"/>
    <col min="5" max="6" width="5" style="723" customWidth="1"/>
    <col min="7" max="7" width="2.88671875" style="723" customWidth="1"/>
    <col min="8" max="8" width="2.5546875" style="723" customWidth="1"/>
    <col min="9" max="9" width="10.109375" style="723" customWidth="1"/>
    <col min="10" max="10" width="30" style="723" customWidth="1"/>
    <col min="11" max="11" width="27.5546875" style="722" customWidth="1"/>
    <col min="12" max="12" width="22.5546875" style="725" customWidth="1"/>
    <col min="13" max="13" width="21.6640625" style="725" customWidth="1"/>
    <col min="14" max="14" width="21.33203125" style="725" customWidth="1"/>
    <col min="15" max="15" width="21.44140625" style="725" customWidth="1"/>
    <col min="16" max="16" width="1.88671875" style="726" customWidth="1"/>
    <col min="17" max="17" width="23" style="725" customWidth="1"/>
    <col min="18" max="18" width="1.88671875" style="726" customWidth="1"/>
    <col min="19" max="20" width="20.109375" style="726" customWidth="1"/>
    <col min="21" max="16384" width="9.109375" style="723"/>
  </cols>
  <sheetData>
    <row r="1" spans="1:20" customFormat="1" ht="27.75" customHeight="1" thickBot="1" x14ac:dyDescent="0.45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4">
      <c r="A2" s="342"/>
      <c r="B2" s="644" t="s">
        <v>429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3">
      <c r="A3" s="342"/>
      <c r="B3" s="656" t="s">
        <v>330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448</v>
      </c>
      <c r="N3" s="659"/>
      <c r="O3" s="309"/>
      <c r="P3" s="660"/>
      <c r="Q3" s="313"/>
      <c r="R3" s="660"/>
      <c r="S3" s="732"/>
      <c r="T3" s="662" t="s">
        <v>449</v>
      </c>
    </row>
    <row r="4" spans="1:20" customFormat="1" ht="16.5" customHeight="1" thickBot="1" x14ac:dyDescent="0.35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331</v>
      </c>
      <c r="N4" s="667"/>
      <c r="O4" s="668"/>
      <c r="P4" s="666"/>
      <c r="Q4" s="667"/>
      <c r="R4" s="669"/>
      <c r="S4" s="669" t="s">
        <v>5</v>
      </c>
      <c r="T4" s="670">
        <v>0.49589041095890413</v>
      </c>
    </row>
    <row r="5" spans="1:20" customFormat="1" ht="8.1" customHeight="1" thickBot="1" x14ac:dyDescent="0.35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5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5">
      <c r="A7" s="342"/>
      <c r="C7" s="671"/>
      <c r="D7" s="671"/>
      <c r="H7" s="358"/>
      <c r="J7" s="365"/>
      <c r="K7" s="394"/>
      <c r="L7" s="779" t="s">
        <v>416</v>
      </c>
      <c r="M7" s="780"/>
      <c r="N7" s="780"/>
      <c r="O7" s="781"/>
      <c r="P7" s="675"/>
      <c r="Q7" s="677" t="s">
        <v>416</v>
      </c>
      <c r="R7" s="675"/>
      <c r="S7" s="779" t="s">
        <v>416</v>
      </c>
      <c r="T7" s="781"/>
    </row>
    <row r="8" spans="1:20" customFormat="1" ht="75" customHeight="1" thickBot="1" x14ac:dyDescent="0.35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441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4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4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1" x14ac:dyDescent="0.4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399999999999999" x14ac:dyDescent="0.35">
      <c r="A12">
        <v>1</v>
      </c>
      <c r="B12" s="407"/>
      <c r="C12" s="695"/>
      <c r="D12" s="695"/>
      <c r="E12" s="703" t="s">
        <v>332</v>
      </c>
      <c r="F12" s="703"/>
      <c r="G12" s="407" t="s">
        <v>332</v>
      </c>
      <c r="H12" s="407"/>
      <c r="I12" s="407"/>
      <c r="J12" s="407"/>
      <c r="K12" s="696"/>
      <c r="L12" s="701">
        <v>0</v>
      </c>
      <c r="M12" s="701">
        <v>15509519.43</v>
      </c>
      <c r="N12" s="701">
        <v>15605512.18</v>
      </c>
      <c r="O12" s="701">
        <v>16708574.08</v>
      </c>
      <c r="P12" s="698"/>
      <c r="Q12" s="701">
        <v>10649225.41</v>
      </c>
      <c r="R12" s="698"/>
      <c r="S12" s="699">
        <v>0.68662510518548026</v>
      </c>
      <c r="T12" s="699">
        <v>0.63735094084102717</v>
      </c>
    </row>
    <row r="13" spans="1:20" s="700" customFormat="1" ht="20.399999999999999" x14ac:dyDescent="0.35">
      <c r="A13">
        <v>2</v>
      </c>
      <c r="B13" s="407"/>
      <c r="C13" s="695"/>
      <c r="D13" s="695"/>
      <c r="E13" s="703" t="s">
        <v>333</v>
      </c>
      <c r="F13" s="703"/>
      <c r="G13" s="407" t="s">
        <v>430</v>
      </c>
      <c r="H13" s="407"/>
      <c r="I13" s="407"/>
      <c r="J13" s="407"/>
      <c r="K13" s="696"/>
      <c r="L13" s="701">
        <v>101049588.95</v>
      </c>
      <c r="M13" s="701">
        <v>143789.08000000002</v>
      </c>
      <c r="N13" s="701">
        <v>144688.21</v>
      </c>
      <c r="O13" s="701">
        <v>125000</v>
      </c>
      <c r="P13" s="698"/>
      <c r="Q13" s="701">
        <v>0</v>
      </c>
      <c r="R13" s="698"/>
      <c r="S13" s="699">
        <v>0</v>
      </c>
      <c r="T13" s="699">
        <v>0</v>
      </c>
    </row>
    <row r="14" spans="1:20" s="700" customFormat="1" ht="20.399999999999999" x14ac:dyDescent="0.35">
      <c r="A14">
        <v>3</v>
      </c>
      <c r="B14" s="407"/>
      <c r="C14" s="695"/>
      <c r="D14" s="695"/>
      <c r="E14" s="703" t="s">
        <v>398</v>
      </c>
      <c r="F14" s="703"/>
      <c r="G14" s="407" t="s">
        <v>431</v>
      </c>
      <c r="H14" s="407"/>
      <c r="I14" s="407"/>
      <c r="J14" s="407"/>
      <c r="K14" s="696"/>
      <c r="L14" s="701">
        <v>51980240.990000002</v>
      </c>
      <c r="M14" s="701">
        <v>0</v>
      </c>
      <c r="N14" s="701">
        <v>0</v>
      </c>
      <c r="O14" s="701">
        <v>0</v>
      </c>
      <c r="P14" s="698"/>
      <c r="Q14" s="701">
        <v>0</v>
      </c>
      <c r="R14" s="698"/>
      <c r="S14" s="699">
        <v>0</v>
      </c>
      <c r="T14" s="699">
        <v>0</v>
      </c>
    </row>
    <row r="15" spans="1:20" s="700" customFormat="1" ht="20.399999999999999" x14ac:dyDescent="0.35">
      <c r="A15">
        <v>4</v>
      </c>
      <c r="B15" s="407"/>
      <c r="C15" s="695"/>
      <c r="D15" s="695"/>
      <c r="E15" s="703"/>
      <c r="F15" s="703"/>
      <c r="G15" s="407" t="s">
        <v>333</v>
      </c>
      <c r="H15" s="407"/>
      <c r="I15" s="407"/>
      <c r="J15" s="407"/>
      <c r="K15" s="696"/>
      <c r="L15" s="701">
        <v>34306959</v>
      </c>
      <c r="M15" s="701">
        <v>4432967.6399999997</v>
      </c>
      <c r="N15" s="701">
        <v>4432967.6399999997</v>
      </c>
      <c r="O15" s="701">
        <v>3023699.83</v>
      </c>
      <c r="P15" s="698"/>
      <c r="Q15" s="701">
        <v>2283686.29</v>
      </c>
      <c r="R15" s="698"/>
      <c r="S15" s="699">
        <v>0.51515970236137343</v>
      </c>
      <c r="T15" s="699">
        <v>0.75526223447914143</v>
      </c>
    </row>
    <row r="16" spans="1:20" s="700" customFormat="1" ht="20.399999999999999" x14ac:dyDescent="0.35">
      <c r="A16">
        <v>5</v>
      </c>
      <c r="B16" s="407"/>
      <c r="C16" s="695"/>
      <c r="D16" s="695"/>
      <c r="E16" s="703" t="s">
        <v>334</v>
      </c>
      <c r="F16" s="703"/>
      <c r="G16" s="407" t="s">
        <v>398</v>
      </c>
      <c r="H16" s="407"/>
      <c r="I16" s="407"/>
      <c r="J16" s="407"/>
      <c r="K16" s="696"/>
      <c r="L16" s="701">
        <v>8004956.9900000002</v>
      </c>
      <c r="M16" s="701">
        <v>1854038.38</v>
      </c>
      <c r="N16" s="701">
        <v>1865590.5899999999</v>
      </c>
      <c r="O16" s="701">
        <v>1917373.7000000002</v>
      </c>
      <c r="P16" s="698"/>
      <c r="Q16" s="701">
        <v>671977.04</v>
      </c>
      <c r="R16" s="698"/>
      <c r="S16" s="699">
        <v>0.36243965996000582</v>
      </c>
      <c r="T16" s="699">
        <v>0.35046743365677746</v>
      </c>
    </row>
    <row r="17" spans="1:20" s="700" customFormat="1" ht="20.399999999999999" x14ac:dyDescent="0.35">
      <c r="A17">
        <v>6</v>
      </c>
      <c r="B17" s="407"/>
      <c r="C17" s="695"/>
      <c r="D17" s="695"/>
      <c r="E17" s="703"/>
      <c r="F17" s="703"/>
      <c r="G17" s="407" t="s">
        <v>334</v>
      </c>
      <c r="H17" s="407"/>
      <c r="I17" s="407"/>
      <c r="J17" s="407"/>
      <c r="K17" s="696"/>
      <c r="L17" s="701">
        <v>6859893.6100000003</v>
      </c>
      <c r="M17" s="701">
        <v>606219.68000000005</v>
      </c>
      <c r="N17" s="701">
        <v>609996.05000000005</v>
      </c>
      <c r="O17" s="701">
        <v>669879.13</v>
      </c>
      <c r="P17" s="698"/>
      <c r="Q17" s="701">
        <v>1367613.17</v>
      </c>
      <c r="R17" s="698"/>
      <c r="S17" s="699">
        <v>2.2559696016467163</v>
      </c>
      <c r="T17" s="699">
        <v>2.0415819940531659</v>
      </c>
    </row>
    <row r="18" spans="1:20" s="700" customFormat="1" ht="20.399999999999999" x14ac:dyDescent="0.35">
      <c r="A18">
        <v>7</v>
      </c>
      <c r="B18" s="407"/>
      <c r="C18" s="695"/>
      <c r="D18" s="695"/>
      <c r="E18" s="703" t="s">
        <v>335</v>
      </c>
      <c r="F18" s="703"/>
      <c r="G18" s="407" t="s">
        <v>432</v>
      </c>
      <c r="H18" s="407"/>
      <c r="I18" s="407"/>
      <c r="J18" s="407"/>
      <c r="K18" s="696"/>
      <c r="L18" s="701">
        <v>6237629.0499999998</v>
      </c>
      <c r="M18" s="701">
        <v>0</v>
      </c>
      <c r="N18" s="701">
        <v>0</v>
      </c>
      <c r="O18" s="701">
        <v>0</v>
      </c>
      <c r="P18" s="698"/>
      <c r="Q18" s="701">
        <v>0</v>
      </c>
      <c r="R18" s="698"/>
      <c r="S18" s="699">
        <v>0</v>
      </c>
      <c r="T18" s="699">
        <v>0</v>
      </c>
    </row>
    <row r="19" spans="1:20" s="700" customFormat="1" ht="20.399999999999999" x14ac:dyDescent="0.35">
      <c r="A19">
        <v>8</v>
      </c>
      <c r="B19" s="407"/>
      <c r="C19" s="695"/>
      <c r="D19" s="695"/>
      <c r="E19" s="703"/>
      <c r="F19" s="703"/>
      <c r="G19" s="407" t="s">
        <v>335</v>
      </c>
      <c r="H19" s="407"/>
      <c r="I19" s="407"/>
      <c r="J19" s="407"/>
      <c r="K19" s="696"/>
      <c r="L19" s="701">
        <v>2079210.05</v>
      </c>
      <c r="M19" s="701">
        <v>0</v>
      </c>
      <c r="N19" s="701">
        <v>0</v>
      </c>
      <c r="O19" s="701">
        <v>29600.560000000001</v>
      </c>
      <c r="P19" s="698"/>
      <c r="Q19" s="701">
        <v>3552574.64</v>
      </c>
      <c r="R19" s="698"/>
      <c r="S19" s="699">
        <v>0</v>
      </c>
      <c r="T19" s="699">
        <v>120.01714291891776</v>
      </c>
    </row>
    <row r="20" spans="1:20" s="700" customFormat="1" ht="20.399999999999999" x14ac:dyDescent="0.35">
      <c r="A20">
        <v>9</v>
      </c>
      <c r="B20" s="407"/>
      <c r="C20" s="695"/>
      <c r="D20" s="695"/>
      <c r="E20" s="703" t="s">
        <v>336</v>
      </c>
      <c r="F20" s="703"/>
      <c r="G20" s="407" t="s">
        <v>336</v>
      </c>
      <c r="H20" s="407"/>
      <c r="I20" s="407"/>
      <c r="J20" s="407"/>
      <c r="K20" s="696"/>
      <c r="L20" s="701">
        <v>0</v>
      </c>
      <c r="M20" s="701">
        <v>11626044.720000001</v>
      </c>
      <c r="N20" s="701">
        <v>11698724.5</v>
      </c>
      <c r="O20" s="701">
        <v>10207404.279999999</v>
      </c>
      <c r="P20" s="698"/>
      <c r="Q20" s="701">
        <v>580694.52</v>
      </c>
      <c r="R20" s="698"/>
      <c r="S20" s="699">
        <v>4.9947728052434325E-2</v>
      </c>
      <c r="T20" s="699">
        <v>5.6889538620292605E-2</v>
      </c>
    </row>
    <row r="21" spans="1:20" s="743" customFormat="1" ht="21" x14ac:dyDescent="0.4">
      <c r="A21">
        <v>10</v>
      </c>
      <c r="B21" s="408"/>
      <c r="C21" s="737"/>
      <c r="D21" s="737"/>
      <c r="E21" s="738" t="s">
        <v>305</v>
      </c>
      <c r="F21" s="739" t="s">
        <v>337</v>
      </c>
      <c r="G21" s="739"/>
      <c r="H21" s="739"/>
      <c r="I21" s="739"/>
      <c r="J21" s="739"/>
      <c r="K21" s="740"/>
      <c r="L21" s="741">
        <v>210518478.64000005</v>
      </c>
      <c r="M21" s="741">
        <v>34172578.93</v>
      </c>
      <c r="N21" s="741">
        <v>34357479.170000002</v>
      </c>
      <c r="O21" s="741">
        <v>32681531.579999998</v>
      </c>
      <c r="P21" s="735"/>
      <c r="Q21" s="741">
        <v>19105771.069999997</v>
      </c>
      <c r="R21" s="735"/>
      <c r="S21" s="742">
        <v>0.55909655250593626</v>
      </c>
      <c r="T21" s="742">
        <v>0.58460451962698368</v>
      </c>
    </row>
    <row r="22" spans="1:20" customFormat="1" ht="21" x14ac:dyDescent="0.4">
      <c r="B22" s="407"/>
      <c r="C22" s="695"/>
      <c r="D22" s="695"/>
      <c r="E22" s="407"/>
      <c r="F22" s="407"/>
      <c r="G22" s="407"/>
      <c r="H22" s="407"/>
      <c r="I22" s="407"/>
      <c r="J22" s="407"/>
      <c r="K22" s="696"/>
      <c r="L22" s="734"/>
      <c r="M22" s="734"/>
      <c r="N22" s="734"/>
      <c r="O22" s="734"/>
      <c r="P22" s="735"/>
      <c r="Q22" s="734"/>
      <c r="R22" s="735"/>
      <c r="S22" s="736"/>
      <c r="T22" s="736"/>
    </row>
    <row r="23" spans="1:20" customFormat="1" ht="21" x14ac:dyDescent="0.4">
      <c r="B23" s="407"/>
      <c r="C23" s="695"/>
      <c r="D23" s="695"/>
      <c r="E23" s="407"/>
      <c r="F23" s="733" t="s">
        <v>306</v>
      </c>
      <c r="G23" s="407"/>
      <c r="H23" s="407"/>
      <c r="I23" s="407"/>
      <c r="J23" s="407"/>
      <c r="K23" s="696"/>
      <c r="L23" s="734"/>
      <c r="M23" s="734"/>
      <c r="N23" s="734"/>
      <c r="O23" s="734"/>
      <c r="P23" s="735"/>
      <c r="Q23" s="734"/>
      <c r="R23" s="735"/>
      <c r="S23" s="736"/>
      <c r="T23" s="736"/>
    </row>
    <row r="24" spans="1:20" s="700" customFormat="1" ht="20.399999999999999" x14ac:dyDescent="0.35">
      <c r="A24">
        <v>11</v>
      </c>
      <c r="B24" s="407"/>
      <c r="C24" s="695"/>
      <c r="D24" s="695"/>
      <c r="E24" s="703" t="s">
        <v>338</v>
      </c>
      <c r="F24" s="703"/>
      <c r="G24" s="407" t="s">
        <v>338</v>
      </c>
      <c r="H24" s="407"/>
      <c r="I24" s="407"/>
      <c r="J24" s="407"/>
      <c r="K24" s="696"/>
      <c r="L24" s="701">
        <v>7277233.96</v>
      </c>
      <c r="M24" s="701">
        <v>30087078.02</v>
      </c>
      <c r="N24" s="701">
        <v>30273985.199999999</v>
      </c>
      <c r="O24" s="701">
        <v>27396797.300000001</v>
      </c>
      <c r="P24" s="698"/>
      <c r="Q24" s="701">
        <v>4829712.2699999996</v>
      </c>
      <c r="R24" s="698"/>
      <c r="S24" s="699">
        <v>0.16052447056472252</v>
      </c>
      <c r="T24" s="699">
        <v>0.17628747685774204</v>
      </c>
    </row>
    <row r="25" spans="1:20" s="700" customFormat="1" ht="20.399999999999999" x14ac:dyDescent="0.35">
      <c r="A25">
        <f>A24+1</f>
        <v>12</v>
      </c>
      <c r="B25" s="407"/>
      <c r="C25" s="695"/>
      <c r="D25" s="695"/>
      <c r="E25" s="703" t="s">
        <v>339</v>
      </c>
      <c r="F25" s="703"/>
      <c r="G25" s="407" t="s">
        <v>339</v>
      </c>
      <c r="H25" s="407"/>
      <c r="I25" s="407"/>
      <c r="J25" s="407"/>
      <c r="K25" s="696"/>
      <c r="L25" s="701">
        <v>19188821.52</v>
      </c>
      <c r="M25" s="701">
        <v>62405308.969999999</v>
      </c>
      <c r="N25" s="701">
        <v>62792027.909999996</v>
      </c>
      <c r="O25" s="701">
        <v>54166940.840000004</v>
      </c>
      <c r="P25" s="698"/>
      <c r="Q25" s="701">
        <v>3342122.1999999997</v>
      </c>
      <c r="R25" s="698"/>
      <c r="S25" s="699">
        <v>5.3555094192493345E-2</v>
      </c>
      <c r="T25" s="699">
        <v>6.1700405231893463E-2</v>
      </c>
    </row>
    <row r="26" spans="1:20" s="700" customFormat="1" ht="20.399999999999999" x14ac:dyDescent="0.35">
      <c r="A26">
        <f t="shared" ref="A26:A49" si="0">A25+1</f>
        <v>13</v>
      </c>
      <c r="B26" s="407"/>
      <c r="C26" s="695"/>
      <c r="D26" s="695"/>
      <c r="E26" s="703" t="s">
        <v>340</v>
      </c>
      <c r="F26" s="703"/>
      <c r="G26" s="407" t="s">
        <v>340</v>
      </c>
      <c r="H26" s="407"/>
      <c r="I26" s="407"/>
      <c r="J26" s="407"/>
      <c r="K26" s="696"/>
      <c r="L26" s="701">
        <v>7017333</v>
      </c>
      <c r="M26" s="701">
        <v>8317.68</v>
      </c>
      <c r="N26" s="701">
        <v>8317.68</v>
      </c>
      <c r="O26" s="701">
        <v>977.39</v>
      </c>
      <c r="P26" s="698"/>
      <c r="Q26" s="701">
        <v>5361.2300000000005</v>
      </c>
      <c r="R26" s="698"/>
      <c r="S26" s="699">
        <v>0.64455833838281829</v>
      </c>
      <c r="T26" s="699">
        <v>5.4852515372573905</v>
      </c>
    </row>
    <row r="27" spans="1:20" s="700" customFormat="1" ht="20.399999999999999" x14ac:dyDescent="0.35">
      <c r="A27">
        <f t="shared" si="0"/>
        <v>14</v>
      </c>
      <c r="B27" s="407"/>
      <c r="C27" s="695"/>
      <c r="D27" s="695"/>
      <c r="E27" s="703" t="s">
        <v>341</v>
      </c>
      <c r="F27" s="703"/>
      <c r="G27" s="407" t="s">
        <v>341</v>
      </c>
      <c r="H27" s="407"/>
      <c r="I27" s="407"/>
      <c r="J27" s="407"/>
      <c r="K27" s="696"/>
      <c r="L27" s="701">
        <v>7277233.9699999997</v>
      </c>
      <c r="M27" s="701">
        <v>8183974.25</v>
      </c>
      <c r="N27" s="701">
        <v>8230449.2800000003</v>
      </c>
      <c r="O27" s="701">
        <v>7819150.9299999997</v>
      </c>
      <c r="P27" s="698"/>
      <c r="Q27" s="701">
        <v>3471162.1</v>
      </c>
      <c r="R27" s="698"/>
      <c r="S27" s="699">
        <v>0.42414137605577146</v>
      </c>
      <c r="T27" s="699">
        <v>0.44393082203875556</v>
      </c>
    </row>
    <row r="28" spans="1:20" s="700" customFormat="1" ht="20.399999999999999" x14ac:dyDescent="0.35">
      <c r="A28">
        <f t="shared" si="0"/>
        <v>15</v>
      </c>
      <c r="B28" s="407"/>
      <c r="C28" s="695"/>
      <c r="D28" s="695"/>
      <c r="E28" s="703" t="s">
        <v>409</v>
      </c>
      <c r="F28" s="703"/>
      <c r="G28" s="407" t="s">
        <v>409</v>
      </c>
      <c r="H28" s="407"/>
      <c r="I28" s="407"/>
      <c r="J28" s="407"/>
      <c r="K28" s="696"/>
      <c r="L28" s="701">
        <v>20792096.969999999</v>
      </c>
      <c r="M28" s="701">
        <v>0</v>
      </c>
      <c r="N28" s="701">
        <v>0</v>
      </c>
      <c r="O28" s="701">
        <v>0</v>
      </c>
      <c r="P28" s="698"/>
      <c r="Q28" s="701">
        <v>0</v>
      </c>
      <c r="R28" s="698"/>
      <c r="S28" s="699">
        <v>0</v>
      </c>
      <c r="T28" s="699">
        <v>0</v>
      </c>
    </row>
    <row r="29" spans="1:20" s="700" customFormat="1" ht="20.399999999999999" x14ac:dyDescent="0.35">
      <c r="A29">
        <f t="shared" si="0"/>
        <v>16</v>
      </c>
      <c r="B29" s="407"/>
      <c r="C29" s="695"/>
      <c r="D29" s="695"/>
      <c r="E29" s="703" t="s">
        <v>342</v>
      </c>
      <c r="F29" s="703"/>
      <c r="G29" s="407" t="s">
        <v>342</v>
      </c>
      <c r="H29" s="407"/>
      <c r="I29" s="407"/>
      <c r="J29" s="407"/>
      <c r="K29" s="696"/>
      <c r="L29" s="701">
        <v>2599011.96</v>
      </c>
      <c r="M29" s="701">
        <v>4259242.2300000004</v>
      </c>
      <c r="N29" s="701">
        <v>4285705.84</v>
      </c>
      <c r="O29" s="701">
        <v>4494101.16</v>
      </c>
      <c r="P29" s="698"/>
      <c r="Q29" s="701">
        <v>2886915.08</v>
      </c>
      <c r="R29" s="698"/>
      <c r="S29" s="699">
        <v>0.67780016352814942</v>
      </c>
      <c r="T29" s="699">
        <v>0.64237874876853018</v>
      </c>
    </row>
    <row r="30" spans="1:20" s="700" customFormat="1" ht="20.399999999999999" x14ac:dyDescent="0.35">
      <c r="A30">
        <f t="shared" si="0"/>
        <v>17</v>
      </c>
      <c r="B30" s="407"/>
      <c r="C30" s="695"/>
      <c r="D30" s="695"/>
      <c r="E30" s="703" t="s">
        <v>343</v>
      </c>
      <c r="F30" s="703"/>
      <c r="G30" s="407" t="s">
        <v>343</v>
      </c>
      <c r="H30" s="407"/>
      <c r="I30" s="407"/>
      <c r="J30" s="407"/>
      <c r="K30" s="696"/>
      <c r="L30" s="701">
        <v>4470300.95</v>
      </c>
      <c r="M30" s="701">
        <v>1014374.53</v>
      </c>
      <c r="N30" s="701">
        <v>1020575.13</v>
      </c>
      <c r="O30" s="701">
        <v>959710.65</v>
      </c>
      <c r="P30" s="698"/>
      <c r="Q30" s="701">
        <v>152811</v>
      </c>
      <c r="R30" s="698"/>
      <c r="S30" s="699">
        <v>0.15064554114938197</v>
      </c>
      <c r="T30" s="699">
        <v>0.15922611674675069</v>
      </c>
    </row>
    <row r="31" spans="1:20" s="700" customFormat="1" ht="20.399999999999999" x14ac:dyDescent="0.35">
      <c r="A31">
        <f t="shared" si="0"/>
        <v>18</v>
      </c>
      <c r="B31" s="407"/>
      <c r="C31" s="695"/>
      <c r="D31" s="695"/>
      <c r="E31" s="703" t="s">
        <v>392</v>
      </c>
      <c r="F31" s="703"/>
      <c r="G31" s="407" t="s">
        <v>392</v>
      </c>
      <c r="H31" s="407"/>
      <c r="I31" s="407"/>
      <c r="J31" s="407"/>
      <c r="K31" s="696"/>
      <c r="L31" s="701">
        <v>5198024.05</v>
      </c>
      <c r="M31" s="701">
        <v>858934.35</v>
      </c>
      <c r="N31" s="701">
        <v>864242.88</v>
      </c>
      <c r="O31" s="701">
        <v>807380.94000000006</v>
      </c>
      <c r="P31" s="698"/>
      <c r="Q31" s="701">
        <v>128443.88</v>
      </c>
      <c r="R31" s="698"/>
      <c r="S31" s="699">
        <v>0.14953864634706948</v>
      </c>
      <c r="T31" s="699">
        <v>0.15908708471616881</v>
      </c>
    </row>
    <row r="32" spans="1:20" s="700" customFormat="1" ht="20.399999999999999" x14ac:dyDescent="0.35">
      <c r="A32">
        <f t="shared" si="0"/>
        <v>19</v>
      </c>
      <c r="B32" s="407"/>
      <c r="C32" s="695"/>
      <c r="D32" s="695"/>
      <c r="E32" s="703" t="s">
        <v>344</v>
      </c>
      <c r="F32" s="703"/>
      <c r="G32" s="407" t="s">
        <v>344</v>
      </c>
      <c r="H32" s="407"/>
      <c r="I32" s="407"/>
      <c r="J32" s="407"/>
      <c r="K32" s="696"/>
      <c r="L32" s="701">
        <v>4574261.05</v>
      </c>
      <c r="M32" s="701">
        <v>1635718.6</v>
      </c>
      <c r="N32" s="701">
        <v>1643156.32</v>
      </c>
      <c r="O32" s="701">
        <v>1375790.15</v>
      </c>
      <c r="P32" s="698"/>
      <c r="Q32" s="701">
        <v>293206.99</v>
      </c>
      <c r="R32" s="698"/>
      <c r="S32" s="699">
        <v>0.17925270887058445</v>
      </c>
      <c r="T32" s="699">
        <v>0.21311897748359371</v>
      </c>
    </row>
    <row r="33" spans="1:20" s="700" customFormat="1" ht="20.399999999999999" x14ac:dyDescent="0.35">
      <c r="A33">
        <f t="shared" si="0"/>
        <v>20</v>
      </c>
      <c r="B33" s="407"/>
      <c r="C33" s="695"/>
      <c r="D33" s="695"/>
      <c r="E33" s="703" t="s">
        <v>345</v>
      </c>
      <c r="F33" s="703"/>
      <c r="G33" s="407" t="s">
        <v>345</v>
      </c>
      <c r="H33" s="407"/>
      <c r="I33" s="407"/>
      <c r="J33" s="407"/>
      <c r="K33" s="696"/>
      <c r="L33" s="701">
        <v>7797036</v>
      </c>
      <c r="M33" s="701">
        <v>312502.12</v>
      </c>
      <c r="N33" s="701">
        <v>312574.08000000002</v>
      </c>
      <c r="O33" s="701">
        <v>346831.07</v>
      </c>
      <c r="P33" s="698"/>
      <c r="Q33" s="701">
        <v>245045.12</v>
      </c>
      <c r="R33" s="698"/>
      <c r="S33" s="699">
        <v>0.78413906440058712</v>
      </c>
      <c r="T33" s="699">
        <v>0.70652585998134476</v>
      </c>
    </row>
    <row r="34" spans="1:20" s="700" customFormat="1" ht="20.399999999999999" x14ac:dyDescent="0.35">
      <c r="A34">
        <f t="shared" si="0"/>
        <v>21</v>
      </c>
      <c r="B34" s="407"/>
      <c r="C34" s="695"/>
      <c r="D34" s="695"/>
      <c r="E34" s="703" t="s">
        <v>346</v>
      </c>
      <c r="F34" s="703"/>
      <c r="G34" s="407" t="s">
        <v>346</v>
      </c>
      <c r="H34" s="407"/>
      <c r="I34" s="407"/>
      <c r="J34" s="407"/>
      <c r="K34" s="696"/>
      <c r="L34" s="701">
        <v>3638617.05</v>
      </c>
      <c r="M34" s="701">
        <v>829494.87</v>
      </c>
      <c r="N34" s="701">
        <v>834666.75</v>
      </c>
      <c r="O34" s="701">
        <v>754454.36</v>
      </c>
      <c r="P34" s="698"/>
      <c r="Q34" s="701">
        <v>72987.990000000005</v>
      </c>
      <c r="R34" s="698"/>
      <c r="S34" s="699">
        <v>8.7990887755580699E-2</v>
      </c>
      <c r="T34" s="699">
        <v>9.6742750615159814E-2</v>
      </c>
    </row>
    <row r="35" spans="1:20" s="700" customFormat="1" ht="20.399999999999999" x14ac:dyDescent="0.35">
      <c r="A35">
        <f t="shared" si="0"/>
        <v>22</v>
      </c>
      <c r="B35" s="407"/>
      <c r="C35" s="695"/>
      <c r="D35" s="695"/>
      <c r="E35" s="703" t="s">
        <v>347</v>
      </c>
      <c r="F35" s="703"/>
      <c r="G35" s="407" t="s">
        <v>347</v>
      </c>
      <c r="H35" s="407"/>
      <c r="I35" s="407"/>
      <c r="J35" s="407"/>
      <c r="K35" s="696"/>
      <c r="L35" s="701">
        <v>15594072.01</v>
      </c>
      <c r="M35" s="701">
        <v>282046.71000000002</v>
      </c>
      <c r="N35" s="701">
        <v>283571.73</v>
      </c>
      <c r="O35" s="701">
        <v>274675.48</v>
      </c>
      <c r="P35" s="698"/>
      <c r="Q35" s="701">
        <v>59297.000000000007</v>
      </c>
      <c r="R35" s="698"/>
      <c r="S35" s="699">
        <v>0.21023822614346399</v>
      </c>
      <c r="T35" s="699">
        <v>0.21588020889232637</v>
      </c>
    </row>
    <row r="36" spans="1:20" s="700" customFormat="1" ht="20.399999999999999" x14ac:dyDescent="0.35">
      <c r="A36">
        <f t="shared" si="0"/>
        <v>23</v>
      </c>
      <c r="B36" s="407"/>
      <c r="C36" s="695"/>
      <c r="D36" s="695"/>
      <c r="E36" s="703" t="s">
        <v>348</v>
      </c>
      <c r="F36" s="703"/>
      <c r="G36" s="407" t="s">
        <v>348</v>
      </c>
      <c r="H36" s="407"/>
      <c r="I36" s="407"/>
      <c r="J36" s="407"/>
      <c r="K36" s="696"/>
      <c r="L36" s="701">
        <v>2287131</v>
      </c>
      <c r="M36" s="701">
        <v>29461.71</v>
      </c>
      <c r="N36" s="701">
        <v>29634.400000000001</v>
      </c>
      <c r="O36" s="701">
        <v>30951.14</v>
      </c>
      <c r="P36" s="698"/>
      <c r="Q36" s="701">
        <v>8182.77</v>
      </c>
      <c r="R36" s="698"/>
      <c r="S36" s="699">
        <v>0.27774253429281603</v>
      </c>
      <c r="T36" s="699">
        <v>0.26437701486924231</v>
      </c>
    </row>
    <row r="37" spans="1:20" s="700" customFormat="1" ht="20.399999999999999" x14ac:dyDescent="0.35">
      <c r="A37">
        <f t="shared" si="0"/>
        <v>24</v>
      </c>
      <c r="B37" s="407"/>
      <c r="C37" s="695"/>
      <c r="D37" s="695"/>
      <c r="E37" s="703" t="s">
        <v>410</v>
      </c>
      <c r="F37" s="703"/>
      <c r="G37" s="407" t="s">
        <v>410</v>
      </c>
      <c r="H37" s="407"/>
      <c r="I37" s="407"/>
      <c r="J37" s="407"/>
      <c r="K37" s="696"/>
      <c r="L37" s="701">
        <v>2599011.96</v>
      </c>
      <c r="M37" s="701">
        <v>28757.82</v>
      </c>
      <c r="N37" s="701">
        <v>28937.64</v>
      </c>
      <c r="O37" s="701">
        <v>25000</v>
      </c>
      <c r="P37" s="698"/>
      <c r="Q37" s="701">
        <v>0</v>
      </c>
      <c r="R37" s="698"/>
      <c r="S37" s="699">
        <v>0</v>
      </c>
      <c r="T37" s="699">
        <v>0</v>
      </c>
    </row>
    <row r="38" spans="1:20" s="700" customFormat="1" ht="20.399999999999999" x14ac:dyDescent="0.35">
      <c r="A38">
        <f t="shared" si="0"/>
        <v>25</v>
      </c>
      <c r="B38" s="407"/>
      <c r="C38" s="695"/>
      <c r="D38" s="695"/>
      <c r="E38" s="703" t="s">
        <v>349</v>
      </c>
      <c r="F38" s="703"/>
      <c r="G38" s="407" t="s">
        <v>349</v>
      </c>
      <c r="H38" s="407"/>
      <c r="I38" s="407"/>
      <c r="J38" s="407"/>
      <c r="K38" s="696"/>
      <c r="L38" s="701">
        <v>1559406.98</v>
      </c>
      <c r="M38" s="701">
        <v>166706.09</v>
      </c>
      <c r="N38" s="701">
        <v>167605.21</v>
      </c>
      <c r="O38" s="701">
        <v>182703.27</v>
      </c>
      <c r="P38" s="698"/>
      <c r="Q38" s="701">
        <v>93098.01999999999</v>
      </c>
      <c r="R38" s="698"/>
      <c r="S38" s="699">
        <v>0.55845602281236395</v>
      </c>
      <c r="T38" s="699">
        <v>0.50955858644456664</v>
      </c>
    </row>
    <row r="39" spans="1:20" s="700" customFormat="1" ht="20.399999999999999" x14ac:dyDescent="0.35">
      <c r="A39">
        <f t="shared" si="0"/>
        <v>26</v>
      </c>
      <c r="B39" s="407"/>
      <c r="C39" s="695"/>
      <c r="D39" s="695"/>
      <c r="E39" s="703" t="s">
        <v>350</v>
      </c>
      <c r="F39" s="703"/>
      <c r="G39" s="407" t="s">
        <v>433</v>
      </c>
      <c r="H39" s="407"/>
      <c r="I39" s="407"/>
      <c r="J39" s="407"/>
      <c r="K39" s="696"/>
      <c r="L39" s="701">
        <v>1663368.01</v>
      </c>
      <c r="M39" s="701">
        <v>0</v>
      </c>
      <c r="N39" s="701">
        <v>0</v>
      </c>
      <c r="O39" s="701">
        <v>0</v>
      </c>
      <c r="P39" s="698"/>
      <c r="Q39" s="701">
        <v>0</v>
      </c>
      <c r="R39" s="698"/>
      <c r="S39" s="699">
        <v>0</v>
      </c>
      <c r="T39" s="699">
        <v>0</v>
      </c>
    </row>
    <row r="40" spans="1:20" s="700" customFormat="1" ht="20.399999999999999" x14ac:dyDescent="0.35">
      <c r="A40">
        <f t="shared" si="0"/>
        <v>27</v>
      </c>
      <c r="B40" s="407"/>
      <c r="C40" s="695"/>
      <c r="D40" s="695"/>
      <c r="E40" s="703" t="s">
        <v>351</v>
      </c>
      <c r="F40" s="703"/>
      <c r="G40" s="407" t="s">
        <v>350</v>
      </c>
      <c r="H40" s="407"/>
      <c r="I40" s="407"/>
      <c r="J40" s="407"/>
      <c r="K40" s="696"/>
      <c r="L40" s="701">
        <v>8316839.04</v>
      </c>
      <c r="M40" s="701">
        <v>6913592.3899999997</v>
      </c>
      <c r="N40" s="701">
        <v>6954917.1799999997</v>
      </c>
      <c r="O40" s="701">
        <v>7469517.4100000001</v>
      </c>
      <c r="P40" s="698"/>
      <c r="Q40" s="701">
        <v>4611908.33</v>
      </c>
      <c r="R40" s="698"/>
      <c r="S40" s="699">
        <v>0.66707842606844814</v>
      </c>
      <c r="T40" s="699">
        <v>0.61743056168872357</v>
      </c>
    </row>
    <row r="41" spans="1:20" s="700" customFormat="1" ht="20.399999999999999" x14ac:dyDescent="0.35">
      <c r="A41">
        <f t="shared" si="0"/>
        <v>28</v>
      </c>
      <c r="B41" s="407"/>
      <c r="C41" s="695"/>
      <c r="D41" s="695"/>
      <c r="E41" s="703" t="s">
        <v>352</v>
      </c>
      <c r="F41" s="703"/>
      <c r="G41" s="407" t="s">
        <v>351</v>
      </c>
      <c r="H41" s="407"/>
      <c r="I41" s="407"/>
      <c r="J41" s="407"/>
      <c r="K41" s="696"/>
      <c r="L41" s="701">
        <v>2079210.01</v>
      </c>
      <c r="M41" s="701">
        <v>154949.21</v>
      </c>
      <c r="N41" s="701">
        <v>155848.38</v>
      </c>
      <c r="O41" s="701">
        <v>142042.18</v>
      </c>
      <c r="P41" s="698"/>
      <c r="Q41" s="701">
        <v>12133.74</v>
      </c>
      <c r="R41" s="698"/>
      <c r="S41" s="699">
        <v>7.8307853263659757E-2</v>
      </c>
      <c r="T41" s="699">
        <v>8.5423498850834306E-2</v>
      </c>
    </row>
    <row r="42" spans="1:20" s="700" customFormat="1" ht="20.399999999999999" x14ac:dyDescent="0.35">
      <c r="A42">
        <f t="shared" si="0"/>
        <v>29</v>
      </c>
      <c r="B42" s="407"/>
      <c r="C42" s="695"/>
      <c r="D42" s="695"/>
      <c r="E42" s="703" t="s">
        <v>353</v>
      </c>
      <c r="F42" s="703"/>
      <c r="G42" s="407" t="s">
        <v>352</v>
      </c>
      <c r="H42" s="407"/>
      <c r="I42" s="407"/>
      <c r="J42" s="407"/>
      <c r="K42" s="696"/>
      <c r="L42" s="701">
        <v>3950498.0300000003</v>
      </c>
      <c r="M42" s="701">
        <v>602827</v>
      </c>
      <c r="N42" s="701">
        <v>606409.27</v>
      </c>
      <c r="O42" s="701">
        <v>399180.08</v>
      </c>
      <c r="P42" s="698"/>
      <c r="Q42" s="701">
        <v>-84212.290000000008</v>
      </c>
      <c r="R42" s="698"/>
      <c r="S42" s="699">
        <v>-0.13969561748229592</v>
      </c>
      <c r="T42" s="699">
        <v>-0.21096315727979212</v>
      </c>
    </row>
    <row r="43" spans="1:20" s="743" customFormat="1" ht="20.399999999999999" x14ac:dyDescent="0.35">
      <c r="A43">
        <f t="shared" si="0"/>
        <v>30</v>
      </c>
      <c r="B43" s="407"/>
      <c r="C43" s="695"/>
      <c r="D43" s="695"/>
      <c r="E43" s="703" t="s">
        <v>354</v>
      </c>
      <c r="F43" s="703"/>
      <c r="G43" s="407" t="s">
        <v>353</v>
      </c>
      <c r="H43" s="407"/>
      <c r="I43" s="407"/>
      <c r="J43" s="407"/>
      <c r="K43" s="696"/>
      <c r="L43" s="701">
        <v>4397527.97</v>
      </c>
      <c r="M43" s="701">
        <v>44401.919999999998</v>
      </c>
      <c r="N43" s="701">
        <v>44401.919999999998</v>
      </c>
      <c r="O43" s="701">
        <v>427122.10000000003</v>
      </c>
      <c r="P43" s="698"/>
      <c r="Q43" s="701">
        <v>1221394.9400000002</v>
      </c>
      <c r="R43" s="698"/>
      <c r="S43" s="699">
        <v>27.50770552264407</v>
      </c>
      <c r="T43" s="699">
        <v>2.8595919995710832</v>
      </c>
    </row>
    <row r="44" spans="1:20" s="743" customFormat="1" ht="20.399999999999999" x14ac:dyDescent="0.35">
      <c r="A44">
        <f t="shared" si="0"/>
        <v>31</v>
      </c>
      <c r="B44" s="407"/>
      <c r="C44" s="695"/>
      <c r="D44" s="695"/>
      <c r="E44" s="703" t="s">
        <v>411</v>
      </c>
      <c r="F44" s="703"/>
      <c r="G44" s="407" t="s">
        <v>434</v>
      </c>
      <c r="H44" s="407"/>
      <c r="I44" s="407"/>
      <c r="J44" s="407"/>
      <c r="K44" s="696"/>
      <c r="L44" s="701">
        <v>4678221.97</v>
      </c>
      <c r="M44" s="701">
        <v>0</v>
      </c>
      <c r="N44" s="701">
        <v>0</v>
      </c>
      <c r="O44" s="701">
        <v>8457</v>
      </c>
      <c r="P44" s="698"/>
      <c r="Q44" s="701">
        <v>18635.21</v>
      </c>
      <c r="R44" s="698"/>
      <c r="S44" s="699">
        <v>0</v>
      </c>
      <c r="T44" s="699">
        <v>2.2035248906231524</v>
      </c>
    </row>
    <row r="45" spans="1:20" s="743" customFormat="1" ht="20.399999999999999" x14ac:dyDescent="0.35">
      <c r="A45">
        <f t="shared" si="0"/>
        <v>32</v>
      </c>
      <c r="B45" s="407"/>
      <c r="C45" s="695"/>
      <c r="D45" s="695"/>
      <c r="E45" s="703"/>
      <c r="F45" s="703"/>
      <c r="G45" s="407" t="s">
        <v>435</v>
      </c>
      <c r="H45" s="407"/>
      <c r="I45" s="407"/>
      <c r="J45" s="407"/>
      <c r="K45" s="696"/>
      <c r="L45" s="701">
        <v>6237629.0499999998</v>
      </c>
      <c r="M45" s="701">
        <v>0</v>
      </c>
      <c r="N45" s="701">
        <v>0</v>
      </c>
      <c r="O45" s="701">
        <v>0</v>
      </c>
      <c r="P45" s="698"/>
      <c r="Q45" s="701">
        <v>0</v>
      </c>
      <c r="R45" s="698"/>
      <c r="S45" s="699">
        <v>0</v>
      </c>
      <c r="T45" s="699">
        <v>0</v>
      </c>
    </row>
    <row r="46" spans="1:20" s="743" customFormat="1" ht="20.399999999999999" x14ac:dyDescent="0.35">
      <c r="A46">
        <f t="shared" si="0"/>
        <v>33</v>
      </c>
      <c r="B46" s="407"/>
      <c r="C46" s="695"/>
      <c r="D46" s="695"/>
      <c r="E46" s="703"/>
      <c r="F46" s="703"/>
      <c r="G46" s="407" t="s">
        <v>354</v>
      </c>
      <c r="H46" s="407"/>
      <c r="I46" s="407"/>
      <c r="J46" s="407"/>
      <c r="K46" s="696"/>
      <c r="L46" s="701">
        <v>8545552.0199999996</v>
      </c>
      <c r="M46" s="701">
        <v>41807813.810000002</v>
      </c>
      <c r="N46" s="701">
        <v>42054481.789999999</v>
      </c>
      <c r="O46" s="701">
        <v>42727595.390000001</v>
      </c>
      <c r="P46" s="698"/>
      <c r="Q46" s="701">
        <v>25112614.999999993</v>
      </c>
      <c r="R46" s="698"/>
      <c r="S46" s="699">
        <v>0.60066797833837726</v>
      </c>
      <c r="T46" s="699">
        <v>0.58773761478459818</v>
      </c>
    </row>
    <row r="47" spans="1:20" s="743" customFormat="1" ht="20.399999999999999" x14ac:dyDescent="0.35">
      <c r="A47">
        <f t="shared" si="0"/>
        <v>34</v>
      </c>
      <c r="B47" s="407"/>
      <c r="C47" s="695"/>
      <c r="D47" s="695"/>
      <c r="E47" s="703"/>
      <c r="F47" s="703"/>
      <c r="G47" s="407" t="s">
        <v>411</v>
      </c>
      <c r="H47" s="407"/>
      <c r="I47" s="407"/>
      <c r="J47" s="407"/>
      <c r="K47" s="696"/>
      <c r="L47" s="701">
        <v>6237629.0499999998</v>
      </c>
      <c r="M47" s="701">
        <v>0</v>
      </c>
      <c r="N47" s="701">
        <v>0</v>
      </c>
      <c r="O47" s="701">
        <v>0</v>
      </c>
      <c r="P47" s="698"/>
      <c r="Q47" s="701">
        <v>0</v>
      </c>
      <c r="R47" s="698"/>
      <c r="S47" s="699">
        <v>0</v>
      </c>
      <c r="T47" s="699">
        <v>0</v>
      </c>
    </row>
    <row r="48" spans="1:20" s="687" customFormat="1" ht="21" x14ac:dyDescent="0.4">
      <c r="A48">
        <f t="shared" si="0"/>
        <v>35</v>
      </c>
      <c r="B48" s="407"/>
      <c r="C48" s="695"/>
      <c r="D48" s="695"/>
      <c r="E48" s="703" t="s">
        <v>355</v>
      </c>
      <c r="F48" s="703"/>
      <c r="G48" s="407" t="s">
        <v>355</v>
      </c>
      <c r="H48" s="407"/>
      <c r="I48" s="407"/>
      <c r="J48" s="407"/>
      <c r="K48" s="696"/>
      <c r="L48" s="701">
        <v>1039604.94</v>
      </c>
      <c r="M48" s="701">
        <v>0</v>
      </c>
      <c r="N48" s="701">
        <v>0</v>
      </c>
      <c r="O48" s="701">
        <v>0</v>
      </c>
      <c r="P48" s="698"/>
      <c r="Q48" s="701">
        <v>0</v>
      </c>
      <c r="R48" s="698"/>
      <c r="S48" s="699">
        <v>0</v>
      </c>
      <c r="T48" s="699">
        <v>0</v>
      </c>
    </row>
    <row r="49" spans="1:20" customFormat="1" ht="21" x14ac:dyDescent="0.4">
      <c r="A49">
        <f t="shared" si="0"/>
        <v>36</v>
      </c>
      <c r="B49" s="408"/>
      <c r="C49" s="737"/>
      <c r="D49" s="737"/>
      <c r="E49" s="738" t="s">
        <v>306</v>
      </c>
      <c r="F49" s="739" t="s">
        <v>356</v>
      </c>
      <c r="G49" s="739"/>
      <c r="H49" s="739"/>
      <c r="I49" s="739"/>
      <c r="J49" s="739"/>
      <c r="K49" s="740"/>
      <c r="L49" s="744">
        <v>159015672.51999998</v>
      </c>
      <c r="M49" s="744">
        <v>159625502.27999997</v>
      </c>
      <c r="N49" s="744">
        <v>160591508.58999994</v>
      </c>
      <c r="O49" s="744">
        <v>149809378.84</v>
      </c>
      <c r="P49" s="735"/>
      <c r="Q49" s="744">
        <v>46480820.580000006</v>
      </c>
      <c r="R49" s="735"/>
      <c r="S49" s="742">
        <v>0.29118668330620345</v>
      </c>
      <c r="T49" s="742">
        <v>0.31026642617377537</v>
      </c>
    </row>
    <row r="50" spans="1:20" s="700" customFormat="1" ht="21" x14ac:dyDescent="0.4">
      <c r="A50"/>
      <c r="B50" s="408"/>
      <c r="C50" s="737"/>
      <c r="D50" s="737"/>
      <c r="E50" s="738"/>
      <c r="F50" s="408"/>
      <c r="G50" s="408"/>
      <c r="H50" s="408"/>
      <c r="I50" s="408"/>
      <c r="J50" s="408"/>
      <c r="K50" s="745"/>
      <c r="L50" s="746"/>
      <c r="M50" s="746"/>
      <c r="N50" s="746"/>
      <c r="O50" s="746"/>
      <c r="P50" s="685"/>
      <c r="Q50" s="746"/>
      <c r="R50" s="685"/>
      <c r="S50" s="747"/>
      <c r="T50" s="748"/>
    </row>
    <row r="51" spans="1:20" s="700" customFormat="1" ht="21" x14ac:dyDescent="0.4">
      <c r="A51"/>
      <c r="B51" s="687"/>
      <c r="C51" s="688"/>
      <c r="D51" s="688" t="s">
        <v>357</v>
      </c>
      <c r="E51" s="688"/>
      <c r="F51" s="688"/>
      <c r="G51" s="688"/>
      <c r="H51" s="688"/>
      <c r="I51" s="688"/>
      <c r="J51" s="688"/>
      <c r="K51" s="689"/>
      <c r="L51" s="690"/>
      <c r="M51" s="690"/>
      <c r="N51" s="690"/>
      <c r="O51" s="690"/>
      <c r="P51" s="691"/>
      <c r="Q51" s="690"/>
      <c r="R51" s="691"/>
      <c r="S51" s="692"/>
      <c r="T51" s="693"/>
    </row>
    <row r="52" spans="1:20" s="700" customFormat="1" ht="21" x14ac:dyDescent="0.4">
      <c r="A52"/>
      <c r="B52" s="407"/>
      <c r="C52" s="695"/>
      <c r="D52" s="695"/>
      <c r="E52" s="407"/>
      <c r="F52" s="733" t="s">
        <v>307</v>
      </c>
      <c r="G52" s="407"/>
      <c r="H52" s="407"/>
      <c r="I52" s="407"/>
      <c r="J52" s="407"/>
      <c r="K52" s="696"/>
      <c r="L52" s="734"/>
      <c r="M52" s="734"/>
      <c r="N52" s="734"/>
      <c r="O52" s="734"/>
      <c r="P52" s="735"/>
      <c r="Q52" s="734"/>
      <c r="R52" s="735"/>
      <c r="S52" s="736"/>
      <c r="T52" s="736"/>
    </row>
    <row r="53" spans="1:20" s="700" customFormat="1" ht="20.399999999999999" x14ac:dyDescent="0.35">
      <c r="A53">
        <v>37</v>
      </c>
      <c r="B53" s="407"/>
      <c r="C53" s="695"/>
      <c r="D53" s="695"/>
      <c r="E53" s="703" t="s">
        <v>358</v>
      </c>
      <c r="F53" s="703"/>
      <c r="G53" s="407" t="s">
        <v>358</v>
      </c>
      <c r="H53" s="407"/>
      <c r="I53" s="407"/>
      <c r="J53" s="407"/>
      <c r="K53" s="696"/>
      <c r="L53" s="697">
        <v>2425189.9900000002</v>
      </c>
      <c r="M53" s="697">
        <v>3099999.99</v>
      </c>
      <c r="N53" s="697">
        <v>3099999.99</v>
      </c>
      <c r="O53" s="697">
        <v>3110999.95</v>
      </c>
      <c r="P53" s="698"/>
      <c r="Q53" s="697">
        <v>2023948.9500000002</v>
      </c>
      <c r="R53" s="698"/>
      <c r="S53" s="699">
        <v>0.65288676017060243</v>
      </c>
      <c r="T53" s="699">
        <v>0.65057826503661631</v>
      </c>
    </row>
    <row r="54" spans="1:20" s="700" customFormat="1" ht="20.399999999999999" x14ac:dyDescent="0.35">
      <c r="A54">
        <f>A53+1</f>
        <v>38</v>
      </c>
      <c r="B54" s="407"/>
      <c r="C54" s="695"/>
      <c r="D54" s="695"/>
      <c r="E54" s="703" t="s">
        <v>359</v>
      </c>
      <c r="F54" s="703"/>
      <c r="G54" s="407" t="s">
        <v>359</v>
      </c>
      <c r="H54" s="407"/>
      <c r="I54" s="407"/>
      <c r="J54" s="407"/>
      <c r="K54" s="696"/>
      <c r="L54" s="701">
        <v>14554468.029999999</v>
      </c>
      <c r="M54" s="701">
        <v>13160000</v>
      </c>
      <c r="N54" s="701">
        <v>13160000</v>
      </c>
      <c r="O54" s="701">
        <v>19199999.989999998</v>
      </c>
      <c r="P54" s="698"/>
      <c r="Q54" s="701">
        <v>7693905.259999997</v>
      </c>
      <c r="R54" s="698"/>
      <c r="S54" s="699">
        <v>0.5846432568389055</v>
      </c>
      <c r="T54" s="699">
        <v>0.40072423250037709</v>
      </c>
    </row>
    <row r="55" spans="1:20" s="700" customFormat="1" ht="20.399999999999999" x14ac:dyDescent="0.35">
      <c r="A55">
        <f t="shared" ref="A55:A70" si="1">A54+1</f>
        <v>39</v>
      </c>
      <c r="B55" s="407"/>
      <c r="C55" s="695"/>
      <c r="D55" s="695"/>
      <c r="E55" s="703" t="s">
        <v>360</v>
      </c>
      <c r="F55" s="703"/>
      <c r="G55" s="407" t="s">
        <v>360</v>
      </c>
      <c r="H55" s="407"/>
      <c r="I55" s="407"/>
      <c r="J55" s="407"/>
      <c r="K55" s="696"/>
      <c r="L55" s="701">
        <v>16855071</v>
      </c>
      <c r="M55" s="701">
        <v>41754184.909999996</v>
      </c>
      <c r="N55" s="701">
        <v>42003306.039999999</v>
      </c>
      <c r="O55" s="701">
        <v>41211165.420000002</v>
      </c>
      <c r="P55" s="698"/>
      <c r="Q55" s="701">
        <v>14250462.799999997</v>
      </c>
      <c r="R55" s="698"/>
      <c r="S55" s="699">
        <v>0.34129423986401553</v>
      </c>
      <c r="T55" s="699">
        <v>0.34579130812651493</v>
      </c>
    </row>
    <row r="56" spans="1:20" s="700" customFormat="1" ht="20.399999999999999" x14ac:dyDescent="0.35">
      <c r="A56">
        <f t="shared" si="1"/>
        <v>40</v>
      </c>
      <c r="B56" s="407"/>
      <c r="C56" s="695"/>
      <c r="D56" s="695"/>
      <c r="E56" s="703" t="s">
        <v>361</v>
      </c>
      <c r="F56" s="703"/>
      <c r="G56" s="407" t="s">
        <v>361</v>
      </c>
      <c r="H56" s="407"/>
      <c r="I56" s="407"/>
      <c r="J56" s="407"/>
      <c r="K56" s="696"/>
      <c r="L56" s="701">
        <v>28797053.969999999</v>
      </c>
      <c r="M56" s="701">
        <v>51502918.75</v>
      </c>
      <c r="N56" s="701">
        <v>51801086.060000002</v>
      </c>
      <c r="O56" s="701">
        <v>53069463.109999999</v>
      </c>
      <c r="P56" s="698"/>
      <c r="Q56" s="701">
        <v>21019438.870000008</v>
      </c>
      <c r="R56" s="698"/>
      <c r="S56" s="699">
        <v>0.40812131390126327</v>
      </c>
      <c r="T56" s="699">
        <v>0.39607408174512448</v>
      </c>
    </row>
    <row r="57" spans="1:20" s="700" customFormat="1" ht="20.399999999999999" x14ac:dyDescent="0.35">
      <c r="A57">
        <f t="shared" si="1"/>
        <v>41</v>
      </c>
      <c r="B57" s="407"/>
      <c r="C57" s="695"/>
      <c r="D57" s="695"/>
      <c r="E57" s="703" t="s">
        <v>362</v>
      </c>
      <c r="F57" s="703"/>
      <c r="G57" s="407" t="s">
        <v>362</v>
      </c>
      <c r="H57" s="407"/>
      <c r="I57" s="407"/>
      <c r="J57" s="407"/>
      <c r="K57" s="696"/>
      <c r="L57" s="701">
        <v>6062974.9900000002</v>
      </c>
      <c r="M57" s="701">
        <v>9152687.8599999994</v>
      </c>
      <c r="N57" s="701">
        <v>9209751.2100000009</v>
      </c>
      <c r="O57" s="701">
        <v>8291342.0700000003</v>
      </c>
      <c r="P57" s="698"/>
      <c r="Q57" s="701">
        <v>413639.31000000006</v>
      </c>
      <c r="R57" s="698"/>
      <c r="S57" s="699">
        <v>4.5193206228274024E-2</v>
      </c>
      <c r="T57" s="699">
        <v>4.9888100925981942E-2</v>
      </c>
    </row>
    <row r="58" spans="1:20" s="700" customFormat="1" ht="20.399999999999999" x14ac:dyDescent="0.35">
      <c r="A58">
        <f t="shared" si="1"/>
        <v>42</v>
      </c>
      <c r="B58" s="407"/>
      <c r="C58" s="695"/>
      <c r="D58" s="695"/>
      <c r="E58" s="703" t="s">
        <v>363</v>
      </c>
      <c r="F58" s="703"/>
      <c r="G58" s="407" t="s">
        <v>363</v>
      </c>
      <c r="H58" s="407"/>
      <c r="I58" s="407"/>
      <c r="J58" s="407"/>
      <c r="K58" s="696"/>
      <c r="L58" s="701">
        <v>87306845</v>
      </c>
      <c r="M58" s="701">
        <v>161336183.53</v>
      </c>
      <c r="N58" s="701">
        <v>162300281.50999999</v>
      </c>
      <c r="O58" s="701">
        <v>164205867.44</v>
      </c>
      <c r="P58" s="698"/>
      <c r="Q58" s="701">
        <v>83485495.75</v>
      </c>
      <c r="R58" s="698"/>
      <c r="S58" s="699">
        <v>0.51746293933174703</v>
      </c>
      <c r="T58" s="699">
        <v>0.50841968713758168</v>
      </c>
    </row>
    <row r="59" spans="1:20" s="700" customFormat="1" ht="20.399999999999999" x14ac:dyDescent="0.35">
      <c r="A59">
        <f t="shared" si="1"/>
        <v>43</v>
      </c>
      <c r="B59" s="407"/>
      <c r="C59" s="695"/>
      <c r="D59" s="695"/>
      <c r="E59" s="703" t="s">
        <v>364</v>
      </c>
      <c r="F59" s="703"/>
      <c r="G59" s="407" t="s">
        <v>364</v>
      </c>
      <c r="H59" s="407"/>
      <c r="I59" s="407"/>
      <c r="J59" s="407"/>
      <c r="K59" s="696"/>
      <c r="L59" s="701">
        <v>48503803.030000001</v>
      </c>
      <c r="M59" s="701">
        <v>47922782.920000002</v>
      </c>
      <c r="N59" s="701">
        <v>48211236.020000003</v>
      </c>
      <c r="O59" s="701">
        <v>45803641.810000002</v>
      </c>
      <c r="P59" s="698"/>
      <c r="Q59" s="701">
        <v>15086043.010000004</v>
      </c>
      <c r="R59" s="698"/>
      <c r="S59" s="699">
        <v>0.31479897641136412</v>
      </c>
      <c r="T59" s="699">
        <v>0.32936339587535524</v>
      </c>
    </row>
    <row r="60" spans="1:20" s="700" customFormat="1" ht="20.399999999999999" x14ac:dyDescent="0.35">
      <c r="A60">
        <f t="shared" si="1"/>
        <v>44</v>
      </c>
      <c r="B60" s="407"/>
      <c r="C60" s="695"/>
      <c r="D60" s="695"/>
      <c r="E60" s="703" t="s">
        <v>365</v>
      </c>
      <c r="F60" s="703"/>
      <c r="G60" s="407" t="s">
        <v>365</v>
      </c>
      <c r="H60" s="407"/>
      <c r="I60" s="407"/>
      <c r="J60" s="407"/>
      <c r="K60" s="696"/>
      <c r="L60" s="701">
        <v>61842348</v>
      </c>
      <c r="M60" s="701">
        <v>79096159.680000007</v>
      </c>
      <c r="N60" s="701">
        <v>79575889</v>
      </c>
      <c r="O60" s="701">
        <v>77337760.939999998</v>
      </c>
      <c r="P60" s="698"/>
      <c r="Q60" s="701">
        <v>29451944.84999999</v>
      </c>
      <c r="R60" s="698"/>
      <c r="S60" s="699">
        <v>0.37235619237588741</v>
      </c>
      <c r="T60" s="699">
        <v>0.38082231101633945</v>
      </c>
    </row>
    <row r="61" spans="1:20" s="700" customFormat="1" ht="20.399999999999999" x14ac:dyDescent="0.35">
      <c r="A61">
        <f t="shared" si="1"/>
        <v>45</v>
      </c>
      <c r="B61" s="407"/>
      <c r="C61" s="695"/>
      <c r="D61" s="695"/>
      <c r="E61" s="703" t="s">
        <v>366</v>
      </c>
      <c r="F61" s="703"/>
      <c r="G61" s="407" t="s">
        <v>366</v>
      </c>
      <c r="H61" s="407"/>
      <c r="I61" s="407"/>
      <c r="J61" s="407"/>
      <c r="K61" s="696"/>
      <c r="L61" s="701">
        <v>43653422</v>
      </c>
      <c r="M61" s="701">
        <v>46692377.509999998</v>
      </c>
      <c r="N61" s="701">
        <v>46966166.469999999</v>
      </c>
      <c r="O61" s="701">
        <v>45334848.950000003</v>
      </c>
      <c r="P61" s="698"/>
      <c r="Q61" s="701">
        <v>12042445.489999998</v>
      </c>
      <c r="R61" s="698"/>
      <c r="S61" s="699">
        <v>0.25791030853849528</v>
      </c>
      <c r="T61" s="699">
        <v>0.26563329908260336</v>
      </c>
    </row>
    <row r="62" spans="1:20" s="700" customFormat="1" ht="20.399999999999999" x14ac:dyDescent="0.35">
      <c r="A62">
        <f t="shared" si="1"/>
        <v>46</v>
      </c>
      <c r="B62" s="407"/>
      <c r="C62" s="695"/>
      <c r="D62" s="695"/>
      <c r="E62" s="703" t="s">
        <v>367</v>
      </c>
      <c r="F62" s="703"/>
      <c r="G62" s="407" t="s">
        <v>367</v>
      </c>
      <c r="H62" s="407"/>
      <c r="I62" s="407"/>
      <c r="J62" s="407"/>
      <c r="K62" s="696"/>
      <c r="L62" s="701">
        <v>123047573.97</v>
      </c>
      <c r="M62" s="701">
        <v>0</v>
      </c>
      <c r="N62" s="701">
        <v>0</v>
      </c>
      <c r="O62" s="701">
        <v>0</v>
      </c>
      <c r="P62" s="698"/>
      <c r="Q62" s="701">
        <v>0</v>
      </c>
      <c r="R62" s="698"/>
      <c r="S62" s="699">
        <v>0</v>
      </c>
      <c r="T62" s="699">
        <v>0</v>
      </c>
    </row>
    <row r="63" spans="1:20" s="700" customFormat="1" ht="20.399999999999999" x14ac:dyDescent="0.35">
      <c r="A63">
        <f t="shared" si="1"/>
        <v>47</v>
      </c>
      <c r="B63" s="407"/>
      <c r="C63" s="695"/>
      <c r="D63" s="695"/>
      <c r="E63" s="703" t="s">
        <v>368</v>
      </c>
      <c r="F63" s="703"/>
      <c r="G63" s="407" t="s">
        <v>368</v>
      </c>
      <c r="H63" s="407"/>
      <c r="I63" s="407"/>
      <c r="J63" s="407"/>
      <c r="K63" s="696"/>
      <c r="L63" s="701">
        <v>45118849.280000001</v>
      </c>
      <c r="M63" s="701">
        <v>27212219.859999999</v>
      </c>
      <c r="N63" s="701">
        <v>27379712.629999999</v>
      </c>
      <c r="O63" s="701">
        <v>12168467.109999999</v>
      </c>
      <c r="P63" s="698"/>
      <c r="Q63" s="701">
        <v>8374651.629999999</v>
      </c>
      <c r="R63" s="698"/>
      <c r="S63" s="699">
        <v>0.30775334291305401</v>
      </c>
      <c r="T63" s="699">
        <v>0.6882256864644638</v>
      </c>
    </row>
    <row r="64" spans="1:20" s="700" customFormat="1" ht="20.399999999999999" x14ac:dyDescent="0.35">
      <c r="A64">
        <f t="shared" si="1"/>
        <v>48</v>
      </c>
      <c r="B64" s="407"/>
      <c r="C64" s="695"/>
      <c r="D64" s="695"/>
      <c r="E64" s="703" t="s">
        <v>369</v>
      </c>
      <c r="F64" s="703"/>
      <c r="G64" s="407" t="s">
        <v>369</v>
      </c>
      <c r="H64" s="407"/>
      <c r="I64" s="407"/>
      <c r="J64" s="407"/>
      <c r="K64" s="696"/>
      <c r="L64" s="701">
        <v>16633677.050000001</v>
      </c>
      <c r="M64" s="701">
        <v>19215850.789999999</v>
      </c>
      <c r="N64" s="701">
        <v>19334012.93</v>
      </c>
      <c r="O64" s="701">
        <v>17321686.010000002</v>
      </c>
      <c r="P64" s="698"/>
      <c r="Q64" s="701">
        <v>6882785.8699999992</v>
      </c>
      <c r="R64" s="698"/>
      <c r="S64" s="699">
        <v>0.35818272868676865</v>
      </c>
      <c r="T64" s="699">
        <v>0.39735080442091436</v>
      </c>
    </row>
    <row r="65" spans="1:20" s="700" customFormat="1" ht="20.399999999999999" x14ac:dyDescent="0.35">
      <c r="A65">
        <f t="shared" si="1"/>
        <v>49</v>
      </c>
      <c r="B65" s="407"/>
      <c r="C65" s="695"/>
      <c r="D65" s="695"/>
      <c r="E65" s="703" t="s">
        <v>370</v>
      </c>
      <c r="F65" s="703"/>
      <c r="G65" s="407" t="s">
        <v>370</v>
      </c>
      <c r="H65" s="407"/>
      <c r="I65" s="407"/>
      <c r="J65" s="407"/>
      <c r="K65" s="696"/>
      <c r="L65" s="701">
        <v>23645604.02</v>
      </c>
      <c r="M65" s="701">
        <v>54021242.039999999</v>
      </c>
      <c r="N65" s="701">
        <v>54349655.280000001</v>
      </c>
      <c r="O65" s="701">
        <v>57838969.289999999</v>
      </c>
      <c r="P65" s="698"/>
      <c r="Q65" s="701">
        <v>28383280.080000002</v>
      </c>
      <c r="R65" s="698"/>
      <c r="S65" s="699">
        <v>0.52540961681302367</v>
      </c>
      <c r="T65" s="699">
        <v>0.49072935476578927</v>
      </c>
    </row>
    <row r="66" spans="1:20" s="700" customFormat="1" ht="20.399999999999999" x14ac:dyDescent="0.35">
      <c r="A66">
        <f t="shared" si="1"/>
        <v>50</v>
      </c>
      <c r="B66" s="407"/>
      <c r="C66" s="695"/>
      <c r="D66" s="695"/>
      <c r="E66" s="703" t="s">
        <v>371</v>
      </c>
      <c r="F66" s="703"/>
      <c r="G66" s="407" t="s">
        <v>371</v>
      </c>
      <c r="H66" s="407"/>
      <c r="I66" s="407"/>
      <c r="J66" s="407"/>
      <c r="K66" s="696"/>
      <c r="L66" s="701">
        <v>78490164</v>
      </c>
      <c r="M66" s="701">
        <v>48168831.549999997</v>
      </c>
      <c r="N66" s="701">
        <v>48456558.060000002</v>
      </c>
      <c r="O66" s="701">
        <v>47177590.810000002</v>
      </c>
      <c r="P66" s="698"/>
      <c r="Q66" s="701">
        <v>11839917.029999999</v>
      </c>
      <c r="R66" s="698"/>
      <c r="S66" s="699">
        <v>0.24580037856450765</v>
      </c>
      <c r="T66" s="699">
        <v>0.25096485061484636</v>
      </c>
    </row>
    <row r="67" spans="1:20" s="700" customFormat="1" ht="20.399999999999999" x14ac:dyDescent="0.35">
      <c r="A67">
        <f t="shared" si="1"/>
        <v>51</v>
      </c>
      <c r="B67" s="407"/>
      <c r="C67" s="695"/>
      <c r="D67" s="695"/>
      <c r="E67" s="703" t="s">
        <v>372</v>
      </c>
      <c r="F67" s="703"/>
      <c r="G67" s="407" t="s">
        <v>372</v>
      </c>
      <c r="H67" s="407"/>
      <c r="I67" s="407"/>
      <c r="J67" s="407"/>
      <c r="K67" s="696"/>
      <c r="L67" s="701">
        <v>3368319.99</v>
      </c>
      <c r="M67" s="701">
        <v>9999999.9900000002</v>
      </c>
      <c r="N67" s="701">
        <v>9999999.9900000002</v>
      </c>
      <c r="O67" s="701">
        <v>9999999.9900000002</v>
      </c>
      <c r="P67" s="698"/>
      <c r="Q67" s="701">
        <v>-7352207.2699999986</v>
      </c>
      <c r="R67" s="698"/>
      <c r="S67" s="699">
        <v>-0.73522072773522062</v>
      </c>
      <c r="T67" s="699">
        <v>-0.73522072773522062</v>
      </c>
    </row>
    <row r="68" spans="1:20" s="743" customFormat="1" ht="20.399999999999999" x14ac:dyDescent="0.35">
      <c r="A68">
        <f t="shared" si="1"/>
        <v>52</v>
      </c>
      <c r="B68" s="407"/>
      <c r="C68" s="695"/>
      <c r="D68" s="695"/>
      <c r="E68" s="703" t="s">
        <v>373</v>
      </c>
      <c r="F68" s="703"/>
      <c r="G68" s="407" t="s">
        <v>373</v>
      </c>
      <c r="H68" s="407"/>
      <c r="I68" s="407"/>
      <c r="J68" s="407"/>
      <c r="K68" s="696"/>
      <c r="L68" s="701">
        <v>13514862.98</v>
      </c>
      <c r="M68" s="701">
        <v>2959311.14</v>
      </c>
      <c r="N68" s="701">
        <v>2976150.33</v>
      </c>
      <c r="O68" s="701">
        <v>3040279.12</v>
      </c>
      <c r="P68" s="698"/>
      <c r="Q68" s="701">
        <v>1083250.8299999998</v>
      </c>
      <c r="R68" s="698"/>
      <c r="S68" s="699">
        <v>0.36604830609328892</v>
      </c>
      <c r="T68" s="699">
        <v>0.35629979592136918</v>
      </c>
    </row>
    <row r="69" spans="1:20" s="743" customFormat="1" ht="20.399999999999999" x14ac:dyDescent="0.35">
      <c r="A69">
        <f t="shared" si="1"/>
        <v>53</v>
      </c>
      <c r="B69" s="407"/>
      <c r="C69" s="695"/>
      <c r="D69" s="695"/>
      <c r="E69" s="703" t="s">
        <v>374</v>
      </c>
      <c r="F69" s="703"/>
      <c r="G69" s="407" t="s">
        <v>375</v>
      </c>
      <c r="H69" s="407"/>
      <c r="I69" s="407"/>
      <c r="J69" s="407"/>
      <c r="K69" s="696"/>
      <c r="L69" s="701">
        <v>1039604.97</v>
      </c>
      <c r="M69" s="701">
        <v>2114.52</v>
      </c>
      <c r="N69" s="701">
        <v>2114.52</v>
      </c>
      <c r="O69" s="701">
        <v>0</v>
      </c>
      <c r="P69" s="698"/>
      <c r="Q69" s="701">
        <v>0</v>
      </c>
      <c r="R69" s="698"/>
      <c r="S69" s="699">
        <v>0</v>
      </c>
      <c r="T69" s="699">
        <v>0</v>
      </c>
    </row>
    <row r="70" spans="1:20" customFormat="1" ht="21" x14ac:dyDescent="0.4">
      <c r="A70">
        <f t="shared" si="1"/>
        <v>54</v>
      </c>
      <c r="B70" s="408"/>
      <c r="C70" s="737"/>
      <c r="D70" s="737"/>
      <c r="E70" s="738" t="s">
        <v>307</v>
      </c>
      <c r="F70" s="739" t="s">
        <v>376</v>
      </c>
      <c r="G70" s="739"/>
      <c r="H70" s="739"/>
      <c r="I70" s="739"/>
      <c r="J70" s="739"/>
      <c r="K70" s="740"/>
      <c r="L70" s="744">
        <v>614859832.26999998</v>
      </c>
      <c r="M70" s="744">
        <v>615296865.04000008</v>
      </c>
      <c r="N70" s="744">
        <v>618825920.03999984</v>
      </c>
      <c r="O70" s="744">
        <v>605112082.01000011</v>
      </c>
      <c r="P70" s="735"/>
      <c r="Q70" s="744">
        <v>234679002.46000022</v>
      </c>
      <c r="R70" s="735"/>
      <c r="S70" s="742">
        <v>0.38140776557466105</v>
      </c>
      <c r="T70" s="742">
        <v>0.38782732891478094</v>
      </c>
    </row>
    <row r="71" spans="1:20" s="700" customFormat="1" ht="21" x14ac:dyDescent="0.4">
      <c r="A71"/>
      <c r="B71" s="408"/>
      <c r="C71" s="737"/>
      <c r="D71" s="737"/>
      <c r="E71" s="738"/>
      <c r="F71" s="408"/>
      <c r="G71" s="408"/>
      <c r="H71" s="408"/>
      <c r="I71" s="408"/>
      <c r="J71" s="408"/>
      <c r="K71" s="745"/>
      <c r="L71" s="746"/>
      <c r="M71" s="746"/>
      <c r="N71" s="746"/>
      <c r="O71" s="746"/>
      <c r="P71" s="685"/>
      <c r="Q71" s="746"/>
      <c r="R71" s="685"/>
      <c r="S71" s="747"/>
      <c r="T71" s="748"/>
    </row>
    <row r="72" spans="1:20" s="700" customFormat="1" ht="21" x14ac:dyDescent="0.4">
      <c r="A72"/>
      <c r="B72" s="687"/>
      <c r="C72" s="688"/>
      <c r="D72" s="688" t="s">
        <v>357</v>
      </c>
      <c r="E72" s="688"/>
      <c r="F72" s="688"/>
      <c r="G72" s="688"/>
      <c r="H72" s="688"/>
      <c r="I72" s="688"/>
      <c r="J72" s="688"/>
      <c r="K72" s="689"/>
      <c r="L72" s="690"/>
      <c r="M72" s="690"/>
      <c r="N72" s="690"/>
      <c r="O72" s="690"/>
      <c r="P72" s="691"/>
      <c r="Q72" s="690"/>
      <c r="R72" s="691"/>
      <c r="S72" s="692"/>
      <c r="T72" s="693"/>
    </row>
    <row r="73" spans="1:20" s="700" customFormat="1" ht="21" x14ac:dyDescent="0.4">
      <c r="A73"/>
      <c r="B73" s="407"/>
      <c r="C73" s="695"/>
      <c r="D73" s="695"/>
      <c r="E73" s="407"/>
      <c r="F73" s="733" t="s">
        <v>308</v>
      </c>
      <c r="G73" s="407"/>
      <c r="H73" s="407"/>
      <c r="I73" s="407"/>
      <c r="J73" s="407"/>
      <c r="K73" s="696"/>
      <c r="L73" s="734"/>
      <c r="M73" s="734"/>
      <c r="N73" s="734"/>
      <c r="O73" s="734"/>
      <c r="P73" s="735"/>
      <c r="Q73" s="734"/>
      <c r="R73" s="735"/>
      <c r="S73" s="736"/>
      <c r="T73" s="736"/>
    </row>
    <row r="74" spans="1:20" s="700" customFormat="1" ht="20.399999999999999" x14ac:dyDescent="0.35">
      <c r="A74">
        <v>55</v>
      </c>
      <c r="B74" s="407"/>
      <c r="C74" s="695"/>
      <c r="D74" s="695"/>
      <c r="E74" s="703" t="s">
        <v>377</v>
      </c>
      <c r="F74" s="703"/>
      <c r="G74" s="407" t="s">
        <v>377</v>
      </c>
      <c r="H74" s="407"/>
      <c r="I74" s="407"/>
      <c r="J74" s="407"/>
      <c r="K74" s="696"/>
      <c r="L74" s="697">
        <v>10004325.25</v>
      </c>
      <c r="M74" s="697">
        <v>8644260.4499999993</v>
      </c>
      <c r="N74" s="697">
        <v>8644260.4900000002</v>
      </c>
      <c r="O74" s="697">
        <v>3949327</v>
      </c>
      <c r="P74" s="698"/>
      <c r="Q74" s="697">
        <v>1528175.8</v>
      </c>
      <c r="R74" s="698"/>
      <c r="S74" s="699">
        <v>0.17678502502779173</v>
      </c>
      <c r="T74" s="699">
        <v>0.38694587710766926</v>
      </c>
    </row>
    <row r="75" spans="1:20" s="700" customFormat="1" ht="20.399999999999999" x14ac:dyDescent="0.35">
      <c r="A75">
        <f>A74+1</f>
        <v>56</v>
      </c>
      <c r="B75" s="407"/>
      <c r="C75" s="695"/>
      <c r="D75" s="695"/>
      <c r="E75" s="703" t="s">
        <v>378</v>
      </c>
      <c r="F75" s="703"/>
      <c r="G75" s="407" t="s">
        <v>378</v>
      </c>
      <c r="H75" s="407"/>
      <c r="I75" s="407"/>
      <c r="J75" s="407"/>
      <c r="K75" s="696"/>
      <c r="L75" s="701">
        <v>31292104.949999999</v>
      </c>
      <c r="M75" s="701">
        <v>17226039.57</v>
      </c>
      <c r="N75" s="701">
        <v>17324657.850000001</v>
      </c>
      <c r="O75" s="701">
        <v>17430486.920000002</v>
      </c>
      <c r="P75" s="698"/>
      <c r="Q75" s="701">
        <v>6344443.7200000007</v>
      </c>
      <c r="R75" s="698"/>
      <c r="S75" s="699">
        <v>0.36830541891063362</v>
      </c>
      <c r="T75" s="699">
        <v>0.36398545543327826</v>
      </c>
    </row>
    <row r="76" spans="1:20" s="700" customFormat="1" ht="20.399999999999999" x14ac:dyDescent="0.35">
      <c r="A76">
        <f t="shared" ref="A76:A86" si="2">A75+1</f>
        <v>57</v>
      </c>
      <c r="B76" s="407"/>
      <c r="C76" s="695"/>
      <c r="D76" s="695"/>
      <c r="E76" s="703" t="s">
        <v>379</v>
      </c>
      <c r="F76" s="703"/>
      <c r="G76" s="407" t="s">
        <v>379</v>
      </c>
      <c r="H76" s="407"/>
      <c r="I76" s="407"/>
      <c r="J76" s="407"/>
      <c r="K76" s="696"/>
      <c r="L76" s="701">
        <v>33267354.010000002</v>
      </c>
      <c r="M76" s="701">
        <v>2523640.89</v>
      </c>
      <c r="N76" s="701">
        <v>2538724.94</v>
      </c>
      <c r="O76" s="701">
        <v>2218253.61</v>
      </c>
      <c r="P76" s="698"/>
      <c r="Q76" s="701">
        <v>217797.75</v>
      </c>
      <c r="R76" s="698"/>
      <c r="S76" s="699">
        <v>8.6302988219532292E-2</v>
      </c>
      <c r="T76" s="699">
        <v>9.8184332493884682E-2</v>
      </c>
    </row>
    <row r="77" spans="1:20" s="700" customFormat="1" ht="20.399999999999999" x14ac:dyDescent="0.35">
      <c r="A77">
        <f t="shared" si="2"/>
        <v>58</v>
      </c>
      <c r="B77" s="407"/>
      <c r="C77" s="695"/>
      <c r="D77" s="695"/>
      <c r="E77" s="703" t="s">
        <v>380</v>
      </c>
      <c r="F77" s="703"/>
      <c r="G77" s="407" t="s">
        <v>436</v>
      </c>
      <c r="H77" s="407"/>
      <c r="I77" s="407"/>
      <c r="J77" s="407"/>
      <c r="K77" s="696"/>
      <c r="L77" s="701">
        <v>3326735.04</v>
      </c>
      <c r="M77" s="701">
        <v>115031.23</v>
      </c>
      <c r="N77" s="701">
        <v>115750.53</v>
      </c>
      <c r="O77" s="701">
        <v>101059.05</v>
      </c>
      <c r="P77" s="698"/>
      <c r="Q77" s="701">
        <v>2355.8000000000002</v>
      </c>
      <c r="R77" s="698"/>
      <c r="S77" s="699">
        <v>2.0479655829117017E-2</v>
      </c>
      <c r="T77" s="699">
        <v>2.3311123546085187E-2</v>
      </c>
    </row>
    <row r="78" spans="1:20" s="743" customFormat="1" ht="20.399999999999999" x14ac:dyDescent="0.35">
      <c r="A78">
        <f t="shared" si="2"/>
        <v>59</v>
      </c>
      <c r="B78" s="407"/>
      <c r="C78" s="695"/>
      <c r="D78" s="695"/>
      <c r="E78" s="703" t="s">
        <v>381</v>
      </c>
      <c r="F78" s="703"/>
      <c r="G78" s="407" t="s">
        <v>380</v>
      </c>
      <c r="H78" s="407"/>
      <c r="I78" s="407"/>
      <c r="J78" s="407"/>
      <c r="K78" s="696"/>
      <c r="L78" s="701">
        <v>41584192.950000003</v>
      </c>
      <c r="M78" s="701">
        <v>47532690.310000002</v>
      </c>
      <c r="N78" s="701">
        <v>47820416.890000001</v>
      </c>
      <c r="O78" s="701">
        <v>46607379.140000001</v>
      </c>
      <c r="P78" s="698"/>
      <c r="Q78" s="701">
        <v>11821996.809999999</v>
      </c>
      <c r="R78" s="698"/>
      <c r="S78" s="699">
        <v>0.24871297485791308</v>
      </c>
      <c r="T78" s="699">
        <v>0.25365075290951017</v>
      </c>
    </row>
    <row r="79" spans="1:20" customFormat="1" ht="20.399999999999999" x14ac:dyDescent="0.35">
      <c r="A79">
        <f t="shared" si="2"/>
        <v>60</v>
      </c>
      <c r="B79" s="407"/>
      <c r="C79" s="695"/>
      <c r="D79" s="695"/>
      <c r="E79" s="703" t="s">
        <v>382</v>
      </c>
      <c r="F79" s="703"/>
      <c r="G79" s="407" t="s">
        <v>381</v>
      </c>
      <c r="H79" s="407"/>
      <c r="I79" s="407"/>
      <c r="J79" s="407"/>
      <c r="K79" s="696"/>
      <c r="L79" s="701">
        <v>20792097</v>
      </c>
      <c r="M79" s="701">
        <v>20800973.620000001</v>
      </c>
      <c r="N79" s="701">
        <v>20917243.989999998</v>
      </c>
      <c r="O79" s="701">
        <v>20567391.649999999</v>
      </c>
      <c r="P79" s="698"/>
      <c r="Q79" s="701">
        <v>4617760.12</v>
      </c>
      <c r="R79" s="698"/>
      <c r="S79" s="699">
        <v>0.22199730668183981</v>
      </c>
      <c r="T79" s="699">
        <v>0.22451850961859815</v>
      </c>
    </row>
    <row r="80" spans="1:20" customFormat="1" ht="20.399999999999999" x14ac:dyDescent="0.35">
      <c r="A80">
        <f t="shared" si="2"/>
        <v>61</v>
      </c>
      <c r="B80" s="407"/>
      <c r="C80" s="695"/>
      <c r="D80" s="695"/>
      <c r="E80" s="703"/>
      <c r="F80" s="703"/>
      <c r="G80" s="407" t="s">
        <v>382</v>
      </c>
      <c r="H80" s="407"/>
      <c r="I80" s="407"/>
      <c r="J80" s="407"/>
      <c r="K80" s="696"/>
      <c r="L80" s="701">
        <v>26380991.010000002</v>
      </c>
      <c r="M80" s="701">
        <v>17688679.949999999</v>
      </c>
      <c r="N80" s="701">
        <v>17794405.039999999</v>
      </c>
      <c r="O80" s="701">
        <v>15886231.9</v>
      </c>
      <c r="P80" s="698"/>
      <c r="Q80" s="701">
        <v>1285985.3500000001</v>
      </c>
      <c r="R80" s="698"/>
      <c r="S80" s="699">
        <v>7.2701035556924087E-2</v>
      </c>
      <c r="T80" s="699">
        <v>8.0949677563248973E-2</v>
      </c>
    </row>
    <row r="81" spans="1:20" customFormat="1" ht="20.399999999999999" x14ac:dyDescent="0.35">
      <c r="A81">
        <f t="shared" si="2"/>
        <v>62</v>
      </c>
      <c r="B81" s="407"/>
      <c r="C81" s="695"/>
      <c r="D81" s="695"/>
      <c r="E81" s="703"/>
      <c r="F81" s="703"/>
      <c r="G81" s="407" t="s">
        <v>383</v>
      </c>
      <c r="H81" s="407"/>
      <c r="I81" s="407"/>
      <c r="J81" s="407"/>
      <c r="K81" s="696"/>
      <c r="L81" s="701">
        <v>173406084.75999999</v>
      </c>
      <c r="M81" s="701">
        <v>142893113.44</v>
      </c>
      <c r="N81" s="701">
        <v>143764565.24000001</v>
      </c>
      <c r="O81" s="701">
        <v>195229882.56</v>
      </c>
      <c r="P81" s="698"/>
      <c r="Q81" s="701">
        <v>92110734.660000011</v>
      </c>
      <c r="R81" s="698"/>
      <c r="S81" s="699">
        <v>0.64461283292477756</v>
      </c>
      <c r="T81" s="699">
        <v>0.4718065362339785</v>
      </c>
    </row>
    <row r="82" spans="1:20" customFormat="1" ht="20.399999999999999" x14ac:dyDescent="0.35">
      <c r="A82">
        <f t="shared" si="2"/>
        <v>63</v>
      </c>
      <c r="B82" s="407"/>
      <c r="C82" s="695"/>
      <c r="D82" s="695"/>
      <c r="E82" s="703"/>
      <c r="F82" s="703"/>
      <c r="G82" s="407" t="s">
        <v>437</v>
      </c>
      <c r="H82" s="407"/>
      <c r="I82" s="407"/>
      <c r="J82" s="407"/>
      <c r="K82" s="696"/>
      <c r="L82" s="701">
        <v>2599011.96</v>
      </c>
      <c r="M82" s="701">
        <v>0</v>
      </c>
      <c r="N82" s="701">
        <v>0</v>
      </c>
      <c r="O82" s="701">
        <v>0</v>
      </c>
      <c r="P82" s="698"/>
      <c r="Q82" s="701">
        <v>0</v>
      </c>
      <c r="R82" s="698"/>
      <c r="S82" s="699">
        <v>0</v>
      </c>
      <c r="T82" s="699">
        <v>0</v>
      </c>
    </row>
    <row r="83" spans="1:20" customFormat="1" ht="20.399999999999999" x14ac:dyDescent="0.35">
      <c r="A83">
        <f t="shared" si="2"/>
        <v>64</v>
      </c>
      <c r="B83" s="407"/>
      <c r="C83" s="695"/>
      <c r="D83" s="695"/>
      <c r="E83" s="703"/>
      <c r="F83" s="703"/>
      <c r="G83" s="407" t="s">
        <v>413</v>
      </c>
      <c r="H83" s="407"/>
      <c r="I83" s="407"/>
      <c r="J83" s="407"/>
      <c r="K83" s="696"/>
      <c r="L83" s="701">
        <v>0</v>
      </c>
      <c r="M83" s="701">
        <v>638024.48</v>
      </c>
      <c r="N83" s="701">
        <v>638024.47</v>
      </c>
      <c r="O83" s="701">
        <v>102076.06</v>
      </c>
      <c r="P83" s="698"/>
      <c r="Q83" s="701">
        <v>35218.269999999997</v>
      </c>
      <c r="R83" s="698"/>
      <c r="S83" s="699">
        <v>5.5198932178903225E-2</v>
      </c>
      <c r="T83" s="699">
        <v>0.34501988027359204</v>
      </c>
    </row>
    <row r="84" spans="1:20" customFormat="1" ht="20.399999999999999" x14ac:dyDescent="0.35">
      <c r="A84">
        <f t="shared" si="2"/>
        <v>65</v>
      </c>
      <c r="B84" s="407"/>
      <c r="C84" s="695"/>
      <c r="D84" s="695"/>
      <c r="E84" s="703"/>
      <c r="F84" s="703"/>
      <c r="G84" s="407" t="s">
        <v>414</v>
      </c>
      <c r="H84" s="407"/>
      <c r="I84" s="407"/>
      <c r="J84" s="407"/>
      <c r="K84" s="696"/>
      <c r="L84" s="701">
        <v>0</v>
      </c>
      <c r="M84" s="701">
        <v>867.48</v>
      </c>
      <c r="N84" s="701">
        <v>867.48</v>
      </c>
      <c r="O84" s="701">
        <v>-0.04</v>
      </c>
      <c r="P84" s="698"/>
      <c r="Q84" s="701">
        <v>-689854.77</v>
      </c>
      <c r="R84" s="698"/>
      <c r="S84" s="699">
        <v>-795.23997095033894</v>
      </c>
      <c r="T84" s="699">
        <v>17246369.25</v>
      </c>
    </row>
    <row r="85" spans="1:20" customFormat="1" ht="20.399999999999999" x14ac:dyDescent="0.35">
      <c r="A85">
        <f t="shared" si="2"/>
        <v>66</v>
      </c>
      <c r="B85" s="407"/>
      <c r="C85" s="695"/>
      <c r="D85" s="695"/>
      <c r="E85" s="703" t="s">
        <v>383</v>
      </c>
      <c r="F85" s="703"/>
      <c r="G85" s="407" t="s">
        <v>438</v>
      </c>
      <c r="H85" s="407"/>
      <c r="I85" s="407"/>
      <c r="J85" s="407"/>
      <c r="K85" s="696"/>
      <c r="L85" s="701">
        <v>7069313.0300000003</v>
      </c>
      <c r="M85" s="701">
        <v>0</v>
      </c>
      <c r="N85" s="701">
        <v>0</v>
      </c>
      <c r="O85" s="701">
        <v>0</v>
      </c>
      <c r="P85" s="698"/>
      <c r="Q85" s="701">
        <v>0</v>
      </c>
      <c r="R85" s="698"/>
      <c r="S85" s="699">
        <v>0</v>
      </c>
      <c r="T85" s="699">
        <v>0</v>
      </c>
    </row>
    <row r="86" spans="1:20" s="700" customFormat="1" ht="21" x14ac:dyDescent="0.4">
      <c r="A86">
        <f t="shared" si="2"/>
        <v>67</v>
      </c>
      <c r="B86" s="408"/>
      <c r="C86" s="737"/>
      <c r="D86" s="737"/>
      <c r="E86" s="738" t="s">
        <v>308</v>
      </c>
      <c r="F86" s="739" t="s">
        <v>384</v>
      </c>
      <c r="G86" s="739"/>
      <c r="H86" s="739"/>
      <c r="I86" s="739"/>
      <c r="J86" s="739"/>
      <c r="K86" s="740"/>
      <c r="L86" s="741">
        <v>349722209.95999998</v>
      </c>
      <c r="M86" s="741">
        <v>258063321.42000002</v>
      </c>
      <c r="N86" s="741">
        <v>259558916.92000002</v>
      </c>
      <c r="O86" s="741">
        <v>302092087.85000002</v>
      </c>
      <c r="P86" s="735"/>
      <c r="Q86" s="741">
        <v>117274613.50999999</v>
      </c>
      <c r="R86" s="735"/>
      <c r="S86" s="742">
        <v>0.4544412311857936</v>
      </c>
      <c r="T86" s="742">
        <v>0.38820815978547313</v>
      </c>
    </row>
    <row r="87" spans="1:20" s="743" customFormat="1" ht="21" x14ac:dyDescent="0.4">
      <c r="A87"/>
      <c r="B87" s="407"/>
      <c r="C87" s="695"/>
      <c r="D87" s="695"/>
      <c r="E87" s="407"/>
      <c r="F87" s="407"/>
      <c r="G87" s="407"/>
      <c r="H87" s="407"/>
      <c r="I87" s="407"/>
      <c r="J87" s="407"/>
      <c r="K87" s="696"/>
      <c r="L87" s="734"/>
      <c r="M87" s="734"/>
      <c r="N87" s="734"/>
      <c r="O87" s="734"/>
      <c r="P87" s="735"/>
      <c r="Q87" s="734"/>
      <c r="R87" s="735"/>
      <c r="S87" s="736"/>
      <c r="T87" s="736"/>
    </row>
    <row r="88" spans="1:20" customFormat="1" ht="21" x14ac:dyDescent="0.4">
      <c r="B88" s="407"/>
      <c r="C88" s="695"/>
      <c r="D88" s="695"/>
      <c r="E88" s="407"/>
      <c r="F88" s="733" t="s">
        <v>309</v>
      </c>
      <c r="G88" s="407"/>
      <c r="H88" s="407"/>
      <c r="I88" s="407"/>
      <c r="J88" s="407"/>
      <c r="K88" s="696"/>
      <c r="L88" s="734"/>
      <c r="M88" s="734"/>
      <c r="N88" s="734"/>
      <c r="O88" s="734"/>
      <c r="P88" s="735"/>
      <c r="Q88" s="734"/>
      <c r="R88" s="735"/>
      <c r="S88" s="736"/>
      <c r="T88" s="736"/>
    </row>
    <row r="89" spans="1:20" s="743" customFormat="1" ht="20.399999999999999" x14ac:dyDescent="0.35">
      <c r="A89">
        <v>68</v>
      </c>
      <c r="B89" s="407"/>
      <c r="C89" s="695"/>
      <c r="D89" s="695"/>
      <c r="E89" s="703" t="s">
        <v>385</v>
      </c>
      <c r="F89" s="703"/>
      <c r="G89" s="407" t="s">
        <v>385</v>
      </c>
      <c r="H89" s="407"/>
      <c r="I89" s="407"/>
      <c r="J89" s="407"/>
      <c r="K89" s="696"/>
      <c r="L89" s="701">
        <v>7890615.2199999997</v>
      </c>
      <c r="M89" s="701">
        <v>8630400.8200000003</v>
      </c>
      <c r="N89" s="701">
        <v>8683302.5600000005</v>
      </c>
      <c r="O89" s="701">
        <v>8283882.4800000004</v>
      </c>
      <c r="P89" s="698"/>
      <c r="Q89" s="701">
        <v>2843821.28</v>
      </c>
      <c r="R89" s="698"/>
      <c r="S89" s="699">
        <v>0.329512074735829</v>
      </c>
      <c r="T89" s="699">
        <v>0.34329570546973764</v>
      </c>
    </row>
    <row r="90" spans="1:20" customFormat="1" ht="21" x14ac:dyDescent="0.4">
      <c r="A90">
        <v>69</v>
      </c>
      <c r="B90" s="408"/>
      <c r="C90" s="737"/>
      <c r="D90" s="737"/>
      <c r="E90" s="738" t="s">
        <v>309</v>
      </c>
      <c r="F90" s="739" t="s">
        <v>386</v>
      </c>
      <c r="G90" s="739"/>
      <c r="H90" s="739"/>
      <c r="I90" s="739"/>
      <c r="J90" s="739"/>
      <c r="K90" s="740"/>
      <c r="L90" s="741">
        <v>7890615.2199999997</v>
      </c>
      <c r="M90" s="741">
        <v>8630400.8200000003</v>
      </c>
      <c r="N90" s="741">
        <v>8683302.5600000005</v>
      </c>
      <c r="O90" s="741">
        <v>8283882.4800000004</v>
      </c>
      <c r="P90" s="735"/>
      <c r="Q90" s="741">
        <v>2843821.28</v>
      </c>
      <c r="R90" s="735"/>
      <c r="S90" s="742">
        <v>0.329512074735829</v>
      </c>
      <c r="T90" s="742">
        <v>0.34329570546973764</v>
      </c>
    </row>
    <row r="91" spans="1:20" customFormat="1" ht="21" x14ac:dyDescent="0.4"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734"/>
      <c r="M91" s="734"/>
      <c r="N91" s="734"/>
      <c r="O91" s="734"/>
      <c r="P91" s="735"/>
      <c r="Q91" s="734"/>
      <c r="R91" s="735"/>
      <c r="S91" s="736"/>
      <c r="T91" s="736"/>
    </row>
    <row r="92" spans="1:20" s="700" customFormat="1" ht="21" x14ac:dyDescent="0.4">
      <c r="A92">
        <v>70</v>
      </c>
      <c r="B92" s="408"/>
      <c r="C92" s="737"/>
      <c r="D92" s="749"/>
      <c r="E92" s="750" t="s">
        <v>387</v>
      </c>
      <c r="F92" s="750"/>
      <c r="G92" s="750"/>
      <c r="H92" s="750"/>
      <c r="I92" s="750"/>
      <c r="J92" s="750"/>
      <c r="K92" s="751"/>
      <c r="L92" s="752">
        <v>1342006808.72</v>
      </c>
      <c r="M92" s="752">
        <v>1075788665.4300001</v>
      </c>
      <c r="N92" s="752">
        <v>1082017128.1799998</v>
      </c>
      <c r="O92" s="752">
        <v>1097978962.7400002</v>
      </c>
      <c r="P92" s="735"/>
      <c r="Q92" s="752">
        <v>420384028.90000021</v>
      </c>
      <c r="R92" s="735"/>
      <c r="S92" s="753">
        <v>0.39076822651962956</v>
      </c>
      <c r="T92" s="753">
        <v>0.38287074995584092</v>
      </c>
    </row>
    <row r="93" spans="1:20" s="700" customFormat="1" ht="21" x14ac:dyDescent="0.4">
      <c r="A93"/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734"/>
      <c r="M93" s="734"/>
      <c r="N93" s="734"/>
      <c r="O93" s="734"/>
      <c r="P93" s="735"/>
      <c r="Q93" s="734"/>
      <c r="R93" s="735"/>
      <c r="S93" s="736"/>
      <c r="T93" s="736"/>
    </row>
    <row r="94" spans="1:20" s="743" customFormat="1" ht="21" x14ac:dyDescent="0.4">
      <c r="A94"/>
      <c r="B94" s="407"/>
      <c r="C94" s="695"/>
      <c r="D94" s="695"/>
      <c r="E94" s="733" t="s">
        <v>310</v>
      </c>
      <c r="F94" s="407"/>
      <c r="G94" s="407"/>
      <c r="H94" s="407"/>
      <c r="I94" s="407"/>
      <c r="J94" s="407"/>
      <c r="K94" s="696"/>
      <c r="L94" s="734"/>
      <c r="M94" s="734"/>
      <c r="N94" s="734"/>
      <c r="O94" s="734"/>
      <c r="P94" s="735"/>
      <c r="Q94" s="734"/>
      <c r="R94" s="735"/>
      <c r="S94" s="736"/>
      <c r="T94" s="736"/>
    </row>
    <row r="95" spans="1:20" customFormat="1" ht="20.399999999999999" x14ac:dyDescent="0.35">
      <c r="A95">
        <v>71</v>
      </c>
      <c r="B95" s="407"/>
      <c r="C95" s="695"/>
      <c r="D95" s="695"/>
      <c r="E95" s="703" t="s">
        <v>311</v>
      </c>
      <c r="F95" s="407" t="s">
        <v>311</v>
      </c>
      <c r="G95" s="407"/>
      <c r="H95" s="407"/>
      <c r="I95" s="407"/>
      <c r="J95" s="407"/>
      <c r="K95" s="696"/>
      <c r="L95" s="701">
        <v>16424821.210000001</v>
      </c>
      <c r="M95" s="701">
        <v>15270225.73</v>
      </c>
      <c r="N95" s="701">
        <v>15364660.029999999</v>
      </c>
      <c r="O95" s="701">
        <v>17720014.199999999</v>
      </c>
      <c r="P95" s="698"/>
      <c r="Q95" s="701">
        <v>17788158.360000007</v>
      </c>
      <c r="R95" s="698"/>
      <c r="S95" s="699">
        <v>1.1648916443358959</v>
      </c>
      <c r="T95" s="699">
        <v>1.0038456041417849</v>
      </c>
    </row>
    <row r="96" spans="1:20" s="743" customFormat="1" ht="20.399999999999999" x14ac:dyDescent="0.35">
      <c r="A96">
        <v>72</v>
      </c>
      <c r="B96" s="407"/>
      <c r="C96" s="695"/>
      <c r="D96" s="695"/>
      <c r="E96" s="703" t="s">
        <v>312</v>
      </c>
      <c r="F96" s="407" t="s">
        <v>312</v>
      </c>
      <c r="G96" s="407"/>
      <c r="H96" s="407"/>
      <c r="I96" s="407"/>
      <c r="J96" s="407"/>
      <c r="K96" s="696"/>
      <c r="L96" s="701">
        <v>20792097</v>
      </c>
      <c r="M96" s="701">
        <v>28660935.039999999</v>
      </c>
      <c r="N96" s="701">
        <v>28825964.129999999</v>
      </c>
      <c r="O96" s="701">
        <v>26850188.890000001</v>
      </c>
      <c r="P96" s="698"/>
      <c r="Q96" s="701">
        <v>19682529.650000002</v>
      </c>
      <c r="R96" s="698"/>
      <c r="S96" s="699">
        <v>0.6867371780624224</v>
      </c>
      <c r="T96" s="699">
        <v>0.73304995099421821</v>
      </c>
    </row>
    <row r="97" spans="1:20" customFormat="1" ht="21" x14ac:dyDescent="0.4">
      <c r="A97">
        <v>73</v>
      </c>
      <c r="B97" s="408"/>
      <c r="C97" s="737"/>
      <c r="D97" s="754"/>
      <c r="E97" s="739" t="s">
        <v>388</v>
      </c>
      <c r="F97" s="739"/>
      <c r="G97" s="739"/>
      <c r="H97" s="739"/>
      <c r="I97" s="739"/>
      <c r="J97" s="739"/>
      <c r="K97" s="740"/>
      <c r="L97" s="741">
        <v>37216918.210000001</v>
      </c>
      <c r="M97" s="741">
        <v>43931160.769999996</v>
      </c>
      <c r="N97" s="741">
        <v>44190624.159999996</v>
      </c>
      <c r="O97" s="741">
        <v>44570203.090000004</v>
      </c>
      <c r="P97" s="735"/>
      <c r="Q97" s="741">
        <v>37470688.010000005</v>
      </c>
      <c r="R97" s="735"/>
      <c r="S97" s="742">
        <v>0.85294099571318949</v>
      </c>
      <c r="T97" s="742">
        <v>0.84071162822246859</v>
      </c>
    </row>
    <row r="98" spans="1:20" s="687" customFormat="1" ht="21" x14ac:dyDescent="0.4">
      <c r="A98"/>
      <c r="B98" s="407"/>
      <c r="C98" s="695"/>
      <c r="D98" s="695"/>
      <c r="E98" s="407"/>
      <c r="F98" s="407"/>
      <c r="G98" s="407"/>
      <c r="H98" s="407"/>
      <c r="I98" s="407"/>
      <c r="J98" s="407"/>
      <c r="K98" s="696"/>
      <c r="L98" s="734"/>
      <c r="M98" s="734"/>
      <c r="N98" s="734"/>
      <c r="O98" s="734"/>
      <c r="P98" s="735"/>
      <c r="Q98" s="734"/>
      <c r="R98" s="735"/>
      <c r="S98" s="736"/>
      <c r="T98" s="736"/>
    </row>
    <row r="99" spans="1:20" customFormat="1" ht="21" x14ac:dyDescent="0.4">
      <c r="A99">
        <v>74</v>
      </c>
      <c r="B99" s="408"/>
      <c r="C99" s="737"/>
      <c r="D99" s="737"/>
      <c r="E99" s="408" t="s">
        <v>389</v>
      </c>
      <c r="F99" s="408"/>
      <c r="G99" s="408"/>
      <c r="H99" s="408"/>
      <c r="I99" s="408"/>
      <c r="J99" s="408"/>
      <c r="K99" s="745"/>
      <c r="L99" s="734">
        <v>0.43</v>
      </c>
      <c r="M99" s="734">
        <v>-0.12</v>
      </c>
      <c r="N99" s="734">
        <v>-0.03</v>
      </c>
      <c r="O99" s="734">
        <v>-0.24</v>
      </c>
      <c r="P99" s="735"/>
      <c r="Q99" s="734">
        <v>-3731360.6199999899</v>
      </c>
      <c r="R99" s="735"/>
      <c r="S99" s="736">
        <v>31094671.83333325</v>
      </c>
      <c r="T99" s="736">
        <v>15547335.916666625</v>
      </c>
    </row>
    <row r="100" spans="1:20" s="687" customFormat="1" ht="21.6" thickBot="1" x14ac:dyDescent="0.45">
      <c r="A100">
        <v>75</v>
      </c>
      <c r="B100" s="408"/>
      <c r="C100" s="705"/>
      <c r="D100" s="706" t="s">
        <v>316</v>
      </c>
      <c r="E100" s="706"/>
      <c r="F100" s="706"/>
      <c r="G100" s="706"/>
      <c r="H100" s="706"/>
      <c r="I100" s="706"/>
      <c r="J100" s="706"/>
      <c r="K100" s="707"/>
      <c r="L100" s="755">
        <v>1379223727.3600001</v>
      </c>
      <c r="M100" s="755">
        <v>1119719826.0800002</v>
      </c>
      <c r="N100" s="755">
        <v>1126207752.3099999</v>
      </c>
      <c r="O100" s="755">
        <v>1142549165.5900002</v>
      </c>
      <c r="P100" s="709"/>
      <c r="Q100" s="755">
        <v>454123356.2900002</v>
      </c>
      <c r="R100" s="709"/>
      <c r="S100" s="710">
        <v>0.40556873756520823</v>
      </c>
      <c r="T100" s="710">
        <v>0.39746504567748364</v>
      </c>
    </row>
    <row r="101" spans="1:20" customFormat="1" ht="18" thickTop="1" x14ac:dyDescent="0.3">
      <c r="B101" s="407"/>
      <c r="C101" s="695"/>
      <c r="D101" s="695"/>
      <c r="E101" s="407"/>
      <c r="F101" s="407"/>
      <c r="G101" s="407"/>
      <c r="H101" s="407"/>
      <c r="I101" s="407"/>
      <c r="J101" s="407"/>
      <c r="K101" s="696"/>
      <c r="L101" s="672"/>
      <c r="M101" s="672"/>
      <c r="N101" s="672"/>
      <c r="O101" s="672"/>
      <c r="P101" s="673"/>
      <c r="Q101" s="672"/>
      <c r="R101" s="673"/>
      <c r="S101" s="711"/>
      <c r="T101" s="711"/>
    </row>
    <row r="102" spans="1:20" s="743" customFormat="1" ht="21" x14ac:dyDescent="0.4">
      <c r="A102"/>
      <c r="B102" s="687"/>
      <c r="C102" s="688"/>
      <c r="D102" s="688" t="s">
        <v>317</v>
      </c>
      <c r="E102" s="688"/>
      <c r="F102" s="688"/>
      <c r="G102" s="688"/>
      <c r="H102" s="688"/>
      <c r="I102" s="688"/>
      <c r="J102" s="688"/>
      <c r="K102" s="689"/>
      <c r="L102" s="690"/>
      <c r="M102" s="690"/>
      <c r="N102" s="690"/>
      <c r="O102" s="690"/>
      <c r="P102" s="691"/>
      <c r="Q102" s="690"/>
      <c r="R102" s="691"/>
      <c r="S102" s="692"/>
      <c r="T102" s="693"/>
    </row>
    <row r="103" spans="1:20" s="743" customFormat="1" ht="21" x14ac:dyDescent="0.4">
      <c r="A103"/>
      <c r="B103" s="407"/>
      <c r="C103" s="695"/>
      <c r="D103" s="695"/>
      <c r="E103" s="407"/>
      <c r="F103" s="407"/>
      <c r="G103" s="407"/>
      <c r="H103" s="407"/>
      <c r="I103" s="407"/>
      <c r="J103" s="407"/>
      <c r="K103" s="696"/>
      <c r="L103" s="734"/>
      <c r="M103" s="734"/>
      <c r="N103" s="734"/>
      <c r="O103" s="734"/>
      <c r="P103" s="756"/>
      <c r="Q103" s="734"/>
      <c r="R103" s="756"/>
      <c r="S103" s="736"/>
      <c r="T103" s="736"/>
    </row>
    <row r="104" spans="1:20" s="743" customFormat="1" ht="21" x14ac:dyDescent="0.4">
      <c r="A104">
        <v>76</v>
      </c>
      <c r="B104" s="408"/>
      <c r="C104" s="737"/>
      <c r="D104" s="737"/>
      <c r="E104" s="408" t="s">
        <v>404</v>
      </c>
      <c r="F104" s="408"/>
      <c r="G104" s="408"/>
      <c r="H104" s="408"/>
      <c r="I104" s="408"/>
      <c r="J104" s="408"/>
      <c r="K104" s="745"/>
      <c r="L104" s="757">
        <v>42652000</v>
      </c>
      <c r="M104" s="757">
        <v>39721048</v>
      </c>
      <c r="N104" s="757">
        <v>39721047.950000003</v>
      </c>
      <c r="O104" s="757">
        <v>37550000</v>
      </c>
      <c r="P104" s="735"/>
      <c r="Q104" s="757">
        <v>16587504.989999996</v>
      </c>
      <c r="R104" s="735"/>
      <c r="S104" s="736">
        <v>0.41759988281275956</v>
      </c>
      <c r="T104" s="736">
        <v>0.44174447376830883</v>
      </c>
    </row>
    <row r="105" spans="1:20" s="743" customFormat="1" ht="21" x14ac:dyDescent="0.4">
      <c r="A105"/>
      <c r="B105" s="408"/>
      <c r="C105" s="737"/>
      <c r="D105" s="737"/>
      <c r="E105" s="408"/>
      <c r="F105" s="408"/>
      <c r="G105" s="408"/>
      <c r="H105" s="408"/>
      <c r="I105" s="408"/>
      <c r="J105" s="408"/>
      <c r="K105" s="745"/>
      <c r="L105" s="734"/>
      <c r="M105" s="734"/>
      <c r="N105" s="734"/>
      <c r="O105" s="734"/>
      <c r="P105" s="735"/>
      <c r="Q105" s="734"/>
      <c r="R105" s="735"/>
      <c r="S105" s="736"/>
      <c r="T105" s="736"/>
    </row>
    <row r="106" spans="1:20" s="743" customFormat="1" ht="21" x14ac:dyDescent="0.4">
      <c r="A106">
        <v>77</v>
      </c>
      <c r="B106" s="408"/>
      <c r="C106" s="737"/>
      <c r="D106" s="737"/>
      <c r="E106" s="408" t="s">
        <v>405</v>
      </c>
      <c r="F106" s="408"/>
      <c r="G106" s="408"/>
      <c r="H106" s="408"/>
      <c r="I106" s="408"/>
      <c r="J106" s="408"/>
      <c r="K106" s="745"/>
      <c r="L106" s="734">
        <v>282825446.04000002</v>
      </c>
      <c r="M106" s="734">
        <v>245280952</v>
      </c>
      <c r="N106" s="734">
        <v>245280952</v>
      </c>
      <c r="O106" s="734">
        <v>238750000.00999999</v>
      </c>
      <c r="P106" s="735"/>
      <c r="Q106" s="734">
        <v>119109093.47000007</v>
      </c>
      <c r="R106" s="735"/>
      <c r="S106" s="736">
        <v>0.4856027037517372</v>
      </c>
      <c r="T106" s="736">
        <v>0.49888625535083231</v>
      </c>
    </row>
    <row r="107" spans="1:20" s="743" customFormat="1" ht="21" x14ac:dyDescent="0.4">
      <c r="A107"/>
      <c r="B107" s="408"/>
      <c r="C107" s="737"/>
      <c r="D107" s="737"/>
      <c r="E107" s="408"/>
      <c r="F107" s="408"/>
      <c r="G107" s="408"/>
      <c r="H107" s="408"/>
      <c r="I107" s="408"/>
      <c r="J107" s="408"/>
      <c r="K107" s="745"/>
      <c r="L107" s="734"/>
      <c r="M107" s="734"/>
      <c r="N107" s="734"/>
      <c r="O107" s="734"/>
      <c r="P107" s="735"/>
      <c r="Q107" s="734"/>
      <c r="R107" s="735"/>
      <c r="S107" s="736"/>
      <c r="T107" s="736"/>
    </row>
    <row r="108" spans="1:20" s="743" customFormat="1" ht="21" x14ac:dyDescent="0.4">
      <c r="A108">
        <v>78</v>
      </c>
      <c r="B108" s="408"/>
      <c r="C108" s="737"/>
      <c r="D108" s="737"/>
      <c r="E108" s="408" t="s">
        <v>318</v>
      </c>
      <c r="F108" s="408"/>
      <c r="G108" s="408"/>
      <c r="H108" s="408"/>
      <c r="I108" s="408"/>
      <c r="J108" s="408"/>
      <c r="K108" s="745"/>
      <c r="L108" s="734">
        <v>1359800.19</v>
      </c>
      <c r="M108" s="734">
        <v>0</v>
      </c>
      <c r="N108" s="734">
        <v>0</v>
      </c>
      <c r="O108" s="734">
        <v>0</v>
      </c>
      <c r="P108" s="735"/>
      <c r="Q108" s="734">
        <v>13739.82</v>
      </c>
      <c r="R108" s="735"/>
      <c r="S108" s="736">
        <v>0</v>
      </c>
      <c r="T108" s="736">
        <v>0</v>
      </c>
    </row>
    <row r="109" spans="1:20" s="743" customFormat="1" ht="21" x14ac:dyDescent="0.4">
      <c r="K109" s="745"/>
      <c r="L109" s="734"/>
      <c r="M109" s="734"/>
      <c r="N109" s="734"/>
      <c r="O109" s="734"/>
      <c r="P109" s="735"/>
      <c r="Q109" s="734"/>
      <c r="R109" s="735"/>
      <c r="S109" s="736"/>
      <c r="T109" s="736"/>
    </row>
    <row r="110" spans="1:20" customFormat="1" ht="21" x14ac:dyDescent="0.4">
      <c r="A110">
        <v>79</v>
      </c>
      <c r="B110" s="408"/>
      <c r="C110" s="737"/>
      <c r="D110" s="737"/>
      <c r="E110" s="408" t="s">
        <v>390</v>
      </c>
      <c r="F110" s="408"/>
      <c r="G110" s="408"/>
      <c r="H110" s="408"/>
      <c r="I110" s="408"/>
      <c r="J110" s="408"/>
      <c r="K110" s="745"/>
      <c r="L110" s="734">
        <v>37929999.969999999</v>
      </c>
      <c r="M110" s="734">
        <v>53218000.029999994</v>
      </c>
      <c r="N110" s="734">
        <v>53218000.029999994</v>
      </c>
      <c r="O110" s="734">
        <v>47798734.009999998</v>
      </c>
      <c r="P110" s="735"/>
      <c r="Q110" s="734">
        <v>26050188.950000003</v>
      </c>
      <c r="R110" s="735"/>
      <c r="S110" s="736">
        <v>0.48949958539056371</v>
      </c>
      <c r="T110" s="736">
        <v>0.5449974667644969</v>
      </c>
    </row>
    <row r="111" spans="1:20" s="687" customFormat="1" ht="21" x14ac:dyDescent="0.4">
      <c r="B111" s="408"/>
      <c r="C111" s="737"/>
      <c r="D111" s="737"/>
      <c r="F111" s="408"/>
      <c r="G111" s="408"/>
      <c r="H111" s="408"/>
      <c r="I111" s="408"/>
      <c r="J111" s="408"/>
      <c r="K111" s="745"/>
      <c r="L111" s="734"/>
      <c r="M111" s="734"/>
      <c r="N111" s="734"/>
      <c r="O111" s="734"/>
      <c r="P111" s="735"/>
      <c r="Q111" s="734"/>
      <c r="R111" s="735"/>
      <c r="S111" s="736"/>
      <c r="T111" s="736"/>
    </row>
    <row r="112" spans="1:20" customFormat="1" ht="21.6" thickBot="1" x14ac:dyDescent="0.45">
      <c r="A112">
        <v>80</v>
      </c>
      <c r="B112" s="408"/>
      <c r="C112" s="705"/>
      <c r="D112" s="706" t="s">
        <v>320</v>
      </c>
      <c r="E112" s="706"/>
      <c r="F112" s="706"/>
      <c r="G112" s="706"/>
      <c r="H112" s="706"/>
      <c r="I112" s="706"/>
      <c r="J112" s="706"/>
      <c r="K112" s="707"/>
      <c r="L112" s="708">
        <v>364767246.20000005</v>
      </c>
      <c r="M112" s="708">
        <v>338220000.02999997</v>
      </c>
      <c r="N112" s="708">
        <v>338219999.97999996</v>
      </c>
      <c r="O112" s="708">
        <v>324098734.01999998</v>
      </c>
      <c r="P112" s="709"/>
      <c r="Q112" s="708">
        <v>161760527.23000008</v>
      </c>
      <c r="R112" s="709"/>
      <c r="S112" s="710">
        <v>0.47827014137440715</v>
      </c>
      <c r="T112" s="710">
        <v>0.49910879077984277</v>
      </c>
    </row>
    <row r="113" spans="1:21" s="687" customFormat="1" ht="21.6" thickTop="1" x14ac:dyDescent="0.4">
      <c r="A113"/>
      <c r="B113" s="407"/>
      <c r="C113" s="695"/>
      <c r="D113" s="695"/>
      <c r="E113" s="407"/>
      <c r="F113" s="407"/>
      <c r="G113" s="407"/>
      <c r="H113" s="407"/>
      <c r="I113" s="407"/>
      <c r="J113" s="407"/>
      <c r="K113" s="696"/>
      <c r="L113" s="672"/>
      <c r="M113" s="672"/>
      <c r="N113" s="672"/>
      <c r="O113" s="672"/>
      <c r="P113" s="673"/>
      <c r="Q113" s="672"/>
      <c r="R113" s="673"/>
      <c r="S113" s="711"/>
      <c r="T113" s="711"/>
    </row>
    <row r="114" spans="1:21" customFormat="1" ht="21" x14ac:dyDescent="0.4">
      <c r="B114" s="687"/>
      <c r="C114" s="688"/>
      <c r="D114" s="688" t="s">
        <v>321</v>
      </c>
      <c r="E114" s="688"/>
      <c r="F114" s="688"/>
      <c r="G114" s="688"/>
      <c r="H114" s="688"/>
      <c r="I114" s="688"/>
      <c r="J114" s="688"/>
      <c r="K114" s="689"/>
      <c r="L114" s="690"/>
      <c r="M114" s="690"/>
      <c r="N114" s="690"/>
      <c r="O114" s="690"/>
      <c r="P114" s="691"/>
      <c r="Q114" s="690"/>
      <c r="R114" s="691"/>
      <c r="S114" s="692"/>
      <c r="T114" s="693"/>
    </row>
    <row r="115" spans="1:21" s="743" customFormat="1" ht="21" x14ac:dyDescent="0.4">
      <c r="A115"/>
      <c r="B115" s="407"/>
      <c r="C115" s="695"/>
      <c r="D115" s="695"/>
      <c r="E115" s="407"/>
      <c r="F115" s="407"/>
      <c r="G115" s="407"/>
      <c r="H115" s="407"/>
      <c r="I115" s="407"/>
      <c r="J115" s="407"/>
      <c r="K115" s="696"/>
      <c r="L115" s="734"/>
      <c r="M115" s="734"/>
      <c r="N115" s="734"/>
      <c r="O115" s="734"/>
      <c r="P115" s="756"/>
      <c r="Q115" s="734"/>
      <c r="R115" s="756"/>
      <c r="S115" s="736"/>
      <c r="T115" s="736"/>
    </row>
    <row r="116" spans="1:21" customFormat="1" ht="21" x14ac:dyDescent="0.4">
      <c r="A116">
        <v>81</v>
      </c>
      <c r="B116" s="408"/>
      <c r="C116" s="737"/>
      <c r="D116" s="737"/>
      <c r="E116" s="408" t="s">
        <v>322</v>
      </c>
      <c r="F116" s="408"/>
      <c r="G116" s="408"/>
      <c r="H116" s="408"/>
      <c r="I116" s="408"/>
      <c r="J116" s="408"/>
      <c r="K116" s="745"/>
      <c r="L116" s="734">
        <v>24477000</v>
      </c>
      <c r="M116" s="734">
        <v>27299279.989999998</v>
      </c>
      <c r="N116" s="734">
        <v>27299279.989999998</v>
      </c>
      <c r="O116" s="734">
        <v>26431756.989999998</v>
      </c>
      <c r="P116" s="735"/>
      <c r="Q116" s="734">
        <v>3841821.88</v>
      </c>
      <c r="R116" s="735"/>
      <c r="S116" s="736">
        <v>0.14072978779686857</v>
      </c>
      <c r="T116" s="736">
        <v>0.1453487137254435</v>
      </c>
    </row>
    <row r="117" spans="1:21" s="687" customFormat="1" ht="21.6" thickBot="1" x14ac:dyDescent="0.45">
      <c r="A117">
        <v>82</v>
      </c>
      <c r="B117" s="408"/>
      <c r="C117" s="705"/>
      <c r="D117" s="706" t="s">
        <v>323</v>
      </c>
      <c r="E117" s="706"/>
      <c r="F117" s="706"/>
      <c r="G117" s="706"/>
      <c r="H117" s="706"/>
      <c r="I117" s="706"/>
      <c r="J117" s="706"/>
      <c r="K117" s="707"/>
      <c r="L117" s="708">
        <v>24477000</v>
      </c>
      <c r="M117" s="708">
        <v>27299279.989999998</v>
      </c>
      <c r="N117" s="708">
        <v>27299279.989999998</v>
      </c>
      <c r="O117" s="708">
        <v>26431757.009999998</v>
      </c>
      <c r="P117" s="709"/>
      <c r="Q117" s="708">
        <v>3841821.88</v>
      </c>
      <c r="R117" s="709"/>
      <c r="S117" s="710">
        <v>0.14072978779686857</v>
      </c>
      <c r="T117" s="710">
        <v>0.14534871361546314</v>
      </c>
    </row>
    <row r="118" spans="1:21" customFormat="1" ht="18" thickTop="1" x14ac:dyDescent="0.3">
      <c r="B118" s="407"/>
      <c r="C118" s="695"/>
      <c r="D118" s="695"/>
      <c r="E118" s="407"/>
      <c r="F118" s="407"/>
      <c r="G118" s="407"/>
      <c r="H118" s="407"/>
      <c r="I118" s="407"/>
      <c r="J118" s="407"/>
      <c r="K118" s="696"/>
      <c r="L118" s="672"/>
      <c r="M118" s="672"/>
      <c r="N118" s="672"/>
      <c r="O118" s="672"/>
      <c r="P118" s="673"/>
      <c r="Q118" s="672"/>
      <c r="R118" s="673"/>
      <c r="S118" s="711"/>
      <c r="T118" s="711"/>
    </row>
    <row r="119" spans="1:21" s="718" customFormat="1" ht="23.4" thickBot="1" x14ac:dyDescent="0.45">
      <c r="A119">
        <v>83</v>
      </c>
      <c r="B119" s="712"/>
      <c r="C119" s="713"/>
      <c r="D119" s="713" t="s">
        <v>324</v>
      </c>
      <c r="E119" s="712" t="s">
        <v>325</v>
      </c>
      <c r="F119" s="712"/>
      <c r="G119" s="712"/>
      <c r="H119" s="712"/>
      <c r="I119" s="712"/>
      <c r="J119" s="712"/>
      <c r="K119" s="714"/>
      <c r="L119" s="715">
        <v>1768467973.5600002</v>
      </c>
      <c r="M119" s="715">
        <v>1485239106.1000001</v>
      </c>
      <c r="N119" s="715">
        <v>1491727032.28</v>
      </c>
      <c r="O119" s="715">
        <v>1493079656.6200001</v>
      </c>
      <c r="P119" s="716"/>
      <c r="Q119" s="715">
        <v>619725705.40000021</v>
      </c>
      <c r="R119" s="716"/>
      <c r="S119" s="717">
        <v>0.41725652311115119</v>
      </c>
      <c r="T119" s="717">
        <v>0.41506540033029532</v>
      </c>
    </row>
    <row r="120" spans="1:21" customFormat="1" ht="18" customHeight="1" thickTop="1" x14ac:dyDescent="0.35">
      <c r="A120" s="342"/>
      <c r="B120" s="720" t="s">
        <v>326</v>
      </c>
      <c r="C120" s="721" t="s">
        <v>327</v>
      </c>
      <c r="D120" s="695"/>
      <c r="E120" s="407"/>
      <c r="F120" s="407"/>
      <c r="G120" s="407"/>
      <c r="H120" s="407"/>
      <c r="I120" s="407"/>
      <c r="J120" s="407"/>
      <c r="K120" s="696"/>
      <c r="L120" s="719"/>
      <c r="M120" s="719"/>
      <c r="N120" s="719"/>
      <c r="O120" s="672"/>
      <c r="P120" s="673"/>
      <c r="Q120" s="672"/>
      <c r="R120" s="673"/>
      <c r="S120" s="673"/>
      <c r="T120" s="673"/>
    </row>
    <row r="121" spans="1:21" customFormat="1" ht="18" customHeight="1" x14ac:dyDescent="0.35">
      <c r="A121" s="342"/>
      <c r="B121" s="720" t="s">
        <v>328</v>
      </c>
      <c r="C121" s="721" t="s">
        <v>329</v>
      </c>
      <c r="D121" s="695"/>
      <c r="E121" s="407"/>
      <c r="F121" s="407"/>
      <c r="G121" s="407"/>
      <c r="H121" s="407"/>
      <c r="I121" s="407"/>
      <c r="J121" s="407"/>
      <c r="K121" s="696"/>
      <c r="L121" s="719"/>
      <c r="M121" s="719"/>
      <c r="N121" s="719"/>
      <c r="O121" s="672"/>
      <c r="P121" s="673"/>
      <c r="Q121" s="672"/>
      <c r="R121" s="673"/>
      <c r="S121" s="673"/>
      <c r="T121" s="673"/>
    </row>
    <row r="122" spans="1:21" s="11" customFormat="1" ht="26.25" customHeight="1" x14ac:dyDescent="0.3">
      <c r="A122" s="624" t="s">
        <v>450</v>
      </c>
      <c r="B122" s="418"/>
      <c r="C122" s="418"/>
      <c r="D122" s="418"/>
      <c r="E122" s="418"/>
      <c r="F122" s="418"/>
      <c r="G122" s="418"/>
      <c r="H122" s="418"/>
      <c r="I122" s="418"/>
      <c r="J122" s="419"/>
      <c r="K122" s="420"/>
      <c r="L122" s="419"/>
      <c r="M122" s="419"/>
      <c r="N122" s="419"/>
      <c r="O122" s="421"/>
      <c r="P122" s="420"/>
      <c r="Q122" s="421"/>
      <c r="R122" s="418"/>
      <c r="S122" s="418"/>
      <c r="T122" s="418"/>
      <c r="U122" s="418"/>
    </row>
    <row r="123" spans="1:21" s="11" customFormat="1" ht="15" x14ac:dyDescent="0.25">
      <c r="A123" s="621" t="s">
        <v>451</v>
      </c>
      <c r="B123" s="418"/>
      <c r="C123" s="418"/>
      <c r="D123" s="418"/>
      <c r="E123" s="418"/>
      <c r="F123" s="418"/>
      <c r="G123" s="418"/>
      <c r="H123" s="418"/>
      <c r="I123" s="418"/>
      <c r="J123" s="419"/>
      <c r="K123" s="420"/>
      <c r="L123" s="419"/>
      <c r="M123" s="419"/>
      <c r="N123" s="419"/>
      <c r="O123" s="421"/>
      <c r="P123" s="420"/>
      <c r="Q123" s="421"/>
      <c r="R123" s="418"/>
      <c r="S123" s="418"/>
      <c r="T123" s="418"/>
      <c r="U123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&amp;C&amp;"-,Bold"March 2026 QUARTERLY FINANCIAL PACKAGE&amp;"-,Regular"
&amp;"-,Italic"This BPA-approved financial information was made publicly available on May 11, 2026&amp;R&amp;P</oddFooter>
  </headerFooter>
  <rowBreaks count="1" manualBreakCount="1">
    <brk id="70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4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0120FY26 - Program Plan View</vt:lpstr>
      <vt:lpstr>0120FY26 - QBR Analysis</vt:lpstr>
      <vt:lpstr>0121FY26 - Summary POWER I.S</vt:lpstr>
      <vt:lpstr>0160FY26 - Detailed POWER I.S.</vt:lpstr>
      <vt:lpstr>0064FY26 - POWER Rev by Product</vt:lpstr>
      <vt:lpstr>0123FY26 - Summary TRANS I.S.</vt:lpstr>
      <vt:lpstr>0161FY26 - Detailed TRANS I.S.</vt:lpstr>
      <vt:lpstr>0063FY26 - TRANS Rev by Product</vt:lpstr>
      <vt:lpstr>0027FY26 - Summary Capital Exp</vt:lpstr>
      <vt:lpstr>0067FY26 - Detailed Capital Exp</vt:lpstr>
      <vt:lpstr>Financial Disclosures</vt:lpstr>
      <vt:lpstr>'0027FY26 - Summary Capital Exp'!Print_Area</vt:lpstr>
      <vt:lpstr>'0063FY26 - TRANS Rev by Product'!Print_Area</vt:lpstr>
      <vt:lpstr>'0064FY26 - POWER Rev by Product'!Print_Area</vt:lpstr>
      <vt:lpstr>'0067FY26 - Detailed Capital Exp'!Print_Area</vt:lpstr>
      <vt:lpstr>'0120FY26 - QBR Analysis'!Print_Area</vt:lpstr>
      <vt:lpstr>'0121FY26 - Summary POWER I.S'!Print_Area</vt:lpstr>
      <vt:lpstr>'0123FY26 - Summary TRANS I.S.'!Print_Area</vt:lpstr>
      <vt:lpstr>'0160FY26 - Detailed POWER I.S.'!Print_Area</vt:lpstr>
      <vt:lpstr>'0161FY26 - Detailed TRANS I.S.'!Print_Area</vt:lpstr>
      <vt:lpstr>'Financial Disclosures'!Print_Area</vt:lpstr>
      <vt:lpstr>Title!Print_Area</vt:lpstr>
      <vt:lpstr>'0063FY26 - TRANS Rev by Product'!Print_Titles</vt:lpstr>
      <vt:lpstr>'0067FY26 - Detailed Capital Exp'!Print_Titles</vt:lpstr>
      <vt:lpstr>'0160FY26 - Detailed POWER I.S.'!Print_Titles</vt:lpstr>
      <vt:lpstr>'0161FY26 -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2026-05-11T19:34:24Z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